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/>
  </bookViews>
  <sheets>
    <sheet name="Титульний лист " sheetId="21" r:id="rId1"/>
    <sheet name="розділ 1" sheetId="15" r:id="rId2"/>
    <sheet name="розділ 2" sheetId="9" r:id="rId3"/>
    <sheet name="розділ 3" sheetId="22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Id="124519" calcMode="manual" iterate="1"/>
</workbook>
</file>

<file path=xl/calcChain.xml><?xml version="1.0" encoding="utf-8"?>
<calcChain xmlns="http://schemas.openxmlformats.org/spreadsheetml/2006/main">
  <c r="E49" i="9"/>
  <c r="F49"/>
  <c r="G49"/>
  <c r="H49"/>
  <c r="I49"/>
  <c r="K5" i="15"/>
  <c r="K6"/>
  <c r="K7"/>
  <c r="K8"/>
  <c r="K9"/>
  <c r="K10"/>
  <c r="K11"/>
  <c r="K12"/>
  <c r="K13"/>
  <c r="E14"/>
  <c r="K14"/>
  <c r="F14"/>
  <c r="G14"/>
  <c r="H14"/>
  <c r="H33"/>
  <c r="I14"/>
  <c r="D4" i="22"/>
  <c r="J14" i="15"/>
  <c r="K15"/>
  <c r="K16"/>
  <c r="K17"/>
  <c r="K18"/>
  <c r="K19"/>
  <c r="K20"/>
  <c r="K21"/>
  <c r="K22"/>
  <c r="K23"/>
  <c r="K24"/>
  <c r="K25"/>
  <c r="E26"/>
  <c r="F26"/>
  <c r="K26"/>
  <c r="G26"/>
  <c r="H26"/>
  <c r="I26"/>
  <c r="D5" i="22"/>
  <c r="J26" i="15"/>
  <c r="J33"/>
  <c r="K27"/>
  <c r="K28"/>
  <c r="K29"/>
  <c r="K30"/>
  <c r="E31"/>
  <c r="F31"/>
  <c r="G31"/>
  <c r="H31"/>
  <c r="I31"/>
  <c r="D6" i="22"/>
  <c r="J31" i="15"/>
  <c r="K31"/>
  <c r="K32"/>
  <c r="G33"/>
  <c r="D8" i="22"/>
  <c r="I33" i="15"/>
  <c r="D3" i="22"/>
  <c r="F33" i="15"/>
  <c r="D7" i="22"/>
  <c r="E33" i="15"/>
  <c r="D9" i="22"/>
  <c r="K33" i="15"/>
</calcChain>
</file>

<file path=xl/sharedStrings.xml><?xml version="1.0" encoding="utf-8"?>
<sst xmlns="http://schemas.openxmlformats.org/spreadsheetml/2006/main" count="176" uniqueCount="133">
  <si>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</si>
  <si>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</si>
  <si>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</si>
  <si>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</si>
  <si>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</si>
  <si>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</si>
  <si>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</si>
  <si>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</si>
  <si>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</si>
  <si>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</si>
  <si>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</si>
  <si>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</si>
  <si>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</si>
  <si>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</si>
  <si>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</si>
  <si>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</si>
  <si>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</si>
  <si>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</si>
  <si>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</si>
  <si>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</si>
  <si>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</si>
  <si>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</si>
  <si>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</si>
  <si>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</si>
  <si>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</si>
  <si>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</si>
  <si>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</si>
  <si>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</si>
  <si>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</si>
  <si>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</si>
  <si>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</si>
  <si>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</si>
  <si>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</si>
  <si>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</si>
  <si>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</si>
  <si>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</si>
  <si>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</si>
  <si>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</si>
  <si>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</si>
  <si>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</si>
  <si>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</si>
  <si>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</si>
  <si>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</si>
  <si>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</si>
  <si>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</si>
  <si>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</si>
  <si>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</si>
  <si>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</si>
  <si>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</si>
  <si>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</si>
  <si>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</si>
  <si>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</si>
  <si>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</si>
  <si>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</si>
  <si>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</si>
  <si>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</si>
  <si>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</si>
  <si>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</si>
  <si>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</si>
  <si>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</si>
  <si>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</si>
  <si>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</si>
  <si>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</si>
  <si>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</si>
  <si>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</si>
  <si>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</si>
  <si>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</si>
  <si>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</si>
  <si>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</si>
  <si>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</si>
  <si>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</si>
  <si>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</si>
  <si>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</si>
  <si>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</si>
  <si>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</si>
  <si>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</si>
  <si>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</si>
  <si>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</si>
  <si>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</si>
  <si>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</si>
  <si>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</si>
  <si>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</si>
  <si>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</si>
  <si>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</si>
  <si>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</si>
  <si>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</si>
  <si>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</si>
  <si>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</si>
  <si>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</si>
  <si>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</si>
  <si>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</si>
  <si>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</si>
  <si>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</si>
  <si>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</si>
  <si>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</si>
  <si>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</si>
  <si>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</si>
  <si>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</si>
  <si>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</si>
  <si>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</si>
  <si>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</si>
  <si>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</si>
  <si>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</si>
  <si>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</si>
  <si>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</si>
  <si>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</si>
  <si>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</si>
  <si>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</si>
  <si>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</si>
  <si>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</si>
  <si>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</si>
  <si>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</si>
  <si>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</si>
  <si>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</si>
  <si>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</si>
  <si>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</si>
  <si>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</si>
  <si>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</si>
  <si>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</si>
  <si>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</si>
  <si>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</si>
  <si>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</si>
  <si>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2021 рік</t>
  </si>
  <si>
    <t>Запорізький апеляційний суд</t>
  </si>
  <si>
    <t>69005. м. Запоріжжя. пр-т Соборний 162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</si>
  <si>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</si>
  <si>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</si>
  <si>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</si>
  <si>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В.Ю. Бєлка</t>
  </si>
  <si>
    <t>Т.І. Левінська</t>
  </si>
  <si>
    <t>(061) 239-60-79</t>
  </si>
  <si>
    <t>inbox@zpa.court.gov.ua</t>
  </si>
  <si>
    <t>6 січня 2022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</si>
</sst>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3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5" fillId="0" borderId="0"/>
    <xf numFmtId="195" fontId="1" fillId="0" borderId="0" applyFont="0" applyFill="0" applyBorder="0" applyAlignment="0" applyProtection="0"/>
  </cellStyleXfs>
  <cellXfs count="259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2" fillId="0" borderId="0" xfId="0" applyFont="1" applyProtection="1"/>
    <xf numFmtId="0" fontId="8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9" fillId="0" borderId="10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/>
    <xf numFmtId="0" fontId="22" fillId="0" borderId="0" xfId="42" applyNumberFormat="1" applyFont="1" applyFill="1" applyBorder="1" applyAlignment="1" applyProtection="1">
      <alignment horizontal="right"/>
    </xf>
    <xf numFmtId="0" fontId="23" fillId="0" borderId="0" xfId="42" applyNumberFormat="1" applyFont="1" applyFill="1" applyBorder="1" applyAlignment="1" applyProtection="1">
      <alignment horizontal="center"/>
    </xf>
    <xf numFmtId="0" fontId="7" fillId="0" borderId="10" xfId="42" applyNumberFormat="1" applyFont="1" applyFill="1" applyBorder="1" applyAlignment="1" applyProtection="1">
      <alignment horizontal="center"/>
    </xf>
    <xf numFmtId="0" fontId="24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6" fillId="0" borderId="11" xfId="42" applyNumberFormat="1" applyFont="1" applyFill="1" applyBorder="1" applyAlignment="1" applyProtection="1"/>
    <xf numFmtId="0" fontId="2" fillId="0" borderId="12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7" fillId="0" borderId="13" xfId="42" applyNumberFormat="1" applyFont="1" applyFill="1" applyBorder="1" applyAlignment="1" applyProtection="1"/>
    <xf numFmtId="0" fontId="7" fillId="0" borderId="14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0" xfId="42" applyFont="1"/>
    <xf numFmtId="0" fontId="2" fillId="0" borderId="17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2" fillId="0" borderId="14" xfId="42" applyNumberFormat="1" applyFont="1" applyFill="1" applyBorder="1" applyAlignment="1" applyProtection="1"/>
    <xf numFmtId="0" fontId="2" fillId="0" borderId="20" xfId="42" applyNumberFormat="1" applyFont="1" applyFill="1" applyBorder="1" applyAlignment="1" applyProtection="1"/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6" fillId="0" borderId="10" xfId="44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43" fillId="0" borderId="0" xfId="0" applyFont="1"/>
    <xf numFmtId="0" fontId="7" fillId="0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2" applyFont="1" applyBorder="1"/>
    <xf numFmtId="0" fontId="6" fillId="0" borderId="22" xfId="44" applyNumberFormat="1" applyFont="1" applyFill="1" applyBorder="1" applyAlignment="1" applyProtection="1">
      <alignment horizontal="left" vertical="center" wrapText="1"/>
    </xf>
    <xf numFmtId="0" fontId="2" fillId="0" borderId="21" xfId="42" applyNumberFormat="1" applyFont="1" applyFill="1" applyBorder="1" applyAlignment="1" applyProtection="1"/>
    <xf numFmtId="0" fontId="2" fillId="0" borderId="11" xfId="42" applyFont="1" applyBorder="1"/>
    <xf numFmtId="0" fontId="24" fillId="0" borderId="13" xfId="42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/>
    <xf numFmtId="0" fontId="2" fillId="0" borderId="12" xfId="42" applyFont="1" applyBorder="1"/>
    <xf numFmtId="0" fontId="2" fillId="0" borderId="17" xfId="42" applyFont="1" applyBorder="1"/>
    <xf numFmtId="0" fontId="15" fillId="0" borderId="0" xfId="0" applyFont="1" applyProtection="1"/>
    <xf numFmtId="49" fontId="49" fillId="0" borderId="10" xfId="43" applyNumberFormat="1" applyFont="1" applyFill="1" applyBorder="1" applyAlignment="1">
      <alignment horizontal="center" vertical="center" wrapText="1"/>
    </xf>
    <xf numFmtId="0" fontId="49" fillId="0" borderId="10" xfId="43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5" fillId="0" borderId="0" xfId="0" applyFont="1" applyAlignment="1"/>
    <xf numFmtId="0" fontId="2" fillId="0" borderId="0" xfId="0" applyFont="1" applyAlignment="1" applyProtection="1">
      <alignment vertical="top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vertical="top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/>
    </xf>
    <xf numFmtId="3" fontId="5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Fill="1" applyBorder="1" applyAlignment="1" applyProtection="1">
      <alignment horizontal="right" vertical="center" wrapText="1"/>
    </xf>
    <xf numFmtId="0" fontId="51" fillId="0" borderId="0" xfId="0" applyNumberFormat="1" applyFont="1"/>
    <xf numFmtId="213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center"/>
    </xf>
    <xf numFmtId="3" fontId="47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23" fillId="0" borderId="12" xfId="42" applyNumberFormat="1" applyFont="1" applyFill="1" applyBorder="1" applyAlignment="1" applyProtection="1">
      <alignment horizontal="center"/>
    </xf>
    <xf numFmtId="0" fontId="23" fillId="0" borderId="0" xfId="42" applyNumberFormat="1" applyFont="1" applyFill="1" applyBorder="1" applyAlignment="1" applyProtection="1">
      <alignment horizontal="center"/>
    </xf>
    <xf numFmtId="0" fontId="23" fillId="0" borderId="17" xfId="42" applyNumberFormat="1" applyFont="1" applyFill="1" applyBorder="1" applyAlignment="1" applyProtection="1">
      <alignment horizontal="center"/>
    </xf>
    <xf numFmtId="0" fontId="2" fillId="0" borderId="12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6" fillId="0" borderId="12" xfId="42" applyNumberFormat="1" applyFont="1" applyFill="1" applyBorder="1" applyAlignment="1" applyProtection="1">
      <alignment horizontal="left" wrapText="1"/>
    </xf>
    <xf numFmtId="0" fontId="16" fillId="0" borderId="0" xfId="42" applyNumberFormat="1" applyFont="1" applyFill="1" applyBorder="1" applyAlignment="1" applyProtection="1">
      <alignment horizontal="left" wrapText="1"/>
    </xf>
    <xf numFmtId="0" fontId="16" fillId="0" borderId="17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7" xfId="42" applyNumberFormat="1" applyFont="1" applyFill="1" applyBorder="1" applyAlignment="1" applyProtection="1">
      <alignment horizontal="left" vertical="top" wrapText="1"/>
    </xf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16" fillId="0" borderId="11" xfId="42" applyNumberFormat="1" applyFont="1" applyFill="1" applyBorder="1" applyAlignment="1" applyProtection="1">
      <alignment horizontal="center" wrapText="1"/>
    </xf>
    <xf numFmtId="0" fontId="2" fillId="0" borderId="0" xfId="42" applyNumberFormat="1" applyFont="1" applyFill="1" applyBorder="1" applyAlignment="1" applyProtection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5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" fillId="0" borderId="0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5" fillId="0" borderId="0" xfId="42" applyNumberFormat="1" applyFont="1" applyFill="1" applyBorder="1" applyAlignment="1" applyProtection="1">
      <alignment horizontal="center"/>
    </xf>
    <xf numFmtId="0" fontId="7" fillId="0" borderId="23" xfId="42" applyNumberFormat="1" applyFont="1" applyFill="1" applyBorder="1" applyAlignment="1" applyProtection="1">
      <alignment horizontal="center"/>
    </xf>
    <xf numFmtId="0" fontId="7" fillId="0" borderId="24" xfId="42" applyNumberFormat="1" applyFont="1" applyFill="1" applyBorder="1" applyAlignment="1" applyProtection="1">
      <alignment horizontal="center"/>
    </xf>
    <xf numFmtId="0" fontId="7" fillId="0" borderId="22" xfId="42" applyNumberFormat="1" applyFont="1" applyFill="1" applyBorder="1" applyAlignment="1" applyProtection="1">
      <alignment horizontal="center"/>
    </xf>
    <xf numFmtId="0" fontId="46" fillId="0" borderId="21" xfId="0" applyNumberFormat="1" applyFont="1" applyFill="1" applyBorder="1" applyAlignment="1" applyProtection="1">
      <alignment horizontal="center" vertical="center" textRotation="90" wrapText="1"/>
    </xf>
    <xf numFmtId="0" fontId="46" fillId="0" borderId="11" xfId="0" applyNumberFormat="1" applyFont="1" applyFill="1" applyBorder="1" applyAlignment="1" applyProtection="1">
      <alignment horizontal="center" vertical="center" textRotation="90" wrapText="1"/>
    </xf>
    <xf numFmtId="0" fontId="46" fillId="0" borderId="19" xfId="0" applyNumberFormat="1" applyFont="1" applyFill="1" applyBorder="1" applyAlignment="1" applyProtection="1">
      <alignment horizontal="center" vertical="center" textRotation="90" wrapText="1"/>
    </xf>
    <xf numFmtId="0" fontId="7" fillId="0" borderId="23" xfId="44" applyNumberFormat="1" applyFont="1" applyFill="1" applyBorder="1" applyAlignment="1" applyProtection="1">
      <alignment horizontal="left" vertical="center" wrapText="1"/>
    </xf>
    <xf numFmtId="0" fontId="7" fillId="0" borderId="22" xfId="44" applyNumberFormat="1" applyFont="1" applyFill="1" applyBorder="1" applyAlignment="1" applyProtection="1">
      <alignment horizontal="left" vertical="center" wrapText="1"/>
    </xf>
    <xf numFmtId="0" fontId="44" fillId="0" borderId="23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44" fillId="0" borderId="23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54" fillId="0" borderId="23" xfId="0" applyNumberFormat="1" applyFont="1" applyFill="1" applyBorder="1" applyAlignment="1">
      <alignment horizontal="left" vertical="center" wrapText="1"/>
    </xf>
    <xf numFmtId="0" fontId="54" fillId="0" borderId="24" xfId="0" applyNumberFormat="1" applyFont="1" applyFill="1" applyBorder="1" applyAlignment="1">
      <alignment horizontal="left" vertical="center" wrapText="1"/>
    </xf>
    <xf numFmtId="0" fontId="54" fillId="0" borderId="22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center" vertical="center" textRotation="90"/>
    </xf>
    <xf numFmtId="0" fontId="7" fillId="0" borderId="11" xfId="0" applyNumberFormat="1" applyFont="1" applyFill="1" applyBorder="1" applyAlignment="1" applyProtection="1">
      <alignment horizontal="center" vertical="center" textRotation="90"/>
    </xf>
    <xf numFmtId="0" fontId="7" fillId="0" borderId="19" xfId="0" applyNumberFormat="1" applyFont="1" applyFill="1" applyBorder="1" applyAlignment="1" applyProtection="1">
      <alignment horizontal="center" vertical="center" textRotation="90"/>
    </xf>
    <xf numFmtId="0" fontId="52" fillId="0" borderId="23" xfId="0" applyNumberFormat="1" applyFont="1" applyFill="1" applyBorder="1" applyAlignment="1">
      <alignment horizontal="left" vertical="center" wrapText="1"/>
    </xf>
    <xf numFmtId="0" fontId="52" fillId="0" borderId="24" xfId="0" applyNumberFormat="1" applyFont="1" applyFill="1" applyBorder="1" applyAlignment="1">
      <alignment horizontal="left" vertical="center" wrapText="1"/>
    </xf>
    <xf numFmtId="0" fontId="52" fillId="0" borderId="22" xfId="0" applyNumberFormat="1" applyFont="1" applyFill="1" applyBorder="1" applyAlignment="1">
      <alignment horizontal="left" vertical="center" wrapText="1"/>
    </xf>
    <xf numFmtId="0" fontId="7" fillId="0" borderId="21" xfId="44" applyNumberFormat="1" applyFont="1" applyFill="1" applyBorder="1" applyAlignment="1" applyProtection="1">
      <alignment horizontal="center" vertical="center" textRotation="90" wrapText="1"/>
    </xf>
    <xf numFmtId="0" fontId="7" fillId="0" borderId="11" xfId="44" applyNumberFormat="1" applyFont="1" applyFill="1" applyBorder="1" applyAlignment="1" applyProtection="1">
      <alignment horizontal="center" vertical="center" textRotation="90" wrapText="1"/>
    </xf>
    <xf numFmtId="0" fontId="7" fillId="0" borderId="19" xfId="44" applyNumberFormat="1" applyFont="1" applyFill="1" applyBorder="1" applyAlignment="1" applyProtection="1">
      <alignment horizontal="center" vertical="center" textRotation="90" wrapText="1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17" fillId="0" borderId="14" xfId="44" applyNumberFormat="1" applyFont="1" applyBorder="1" applyAlignment="1">
      <alignment horizontal="center" vertical="center" wrapText="1"/>
    </xf>
    <xf numFmtId="0" fontId="17" fillId="0" borderId="20" xfId="44" applyNumberFormat="1" applyFont="1" applyBorder="1" applyAlignment="1">
      <alignment horizontal="center" vertical="center" wrapText="1"/>
    </xf>
    <xf numFmtId="0" fontId="17" fillId="0" borderId="15" xfId="44" applyNumberFormat="1" applyFont="1" applyBorder="1" applyAlignment="1">
      <alignment horizontal="center" vertical="center" wrapText="1"/>
    </xf>
    <xf numFmtId="0" fontId="17" fillId="0" borderId="16" xfId="44" applyNumberFormat="1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center" vertical="center" textRotation="90" wrapText="1"/>
    </xf>
    <xf numFmtId="0" fontId="52" fillId="0" borderId="21" xfId="0" applyNumberFormat="1" applyFont="1" applyBorder="1" applyAlignment="1">
      <alignment horizontal="center" vertical="center" textRotation="90"/>
    </xf>
    <xf numFmtId="0" fontId="52" fillId="0" borderId="11" xfId="0" applyNumberFormat="1" applyFont="1" applyBorder="1" applyAlignment="1">
      <alignment horizontal="center" vertical="center" textRotation="90"/>
    </xf>
    <xf numFmtId="0" fontId="52" fillId="0" borderId="19" xfId="0" applyNumberFormat="1" applyFont="1" applyBorder="1" applyAlignment="1">
      <alignment horizontal="center" vertical="center" textRotation="90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0" fillId="0" borderId="23" xfId="42" applyNumberFormat="1" applyFont="1" applyFill="1" applyBorder="1" applyAlignment="1" applyProtection="1">
      <alignment horizontal="left" vertical="center" wrapText="1"/>
    </xf>
    <xf numFmtId="0" fontId="10" fillId="0" borderId="24" xfId="42" applyNumberFormat="1" applyFont="1" applyFill="1" applyBorder="1" applyAlignment="1" applyProtection="1">
      <alignment horizontal="left" vertical="center" wrapText="1"/>
    </xf>
    <xf numFmtId="0" fontId="10" fillId="0" borderId="22" xfId="42" applyNumberFormat="1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19" fillId="0" borderId="15" xfId="0" applyFont="1" applyFill="1" applyBorder="1" applyAlignment="1" applyProtection="1">
      <alignment horizontal="left"/>
    </xf>
    <xf numFmtId="0" fontId="7" fillId="0" borderId="21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2" fillId="0" borderId="23" xfId="42" applyNumberFormat="1" applyFont="1" applyFill="1" applyBorder="1" applyAlignment="1" applyProtection="1">
      <alignment horizontal="left" vertical="center" wrapText="1"/>
    </xf>
    <xf numFmtId="0" fontId="2" fillId="0" borderId="24" xfId="42" applyNumberFormat="1" applyFont="1" applyFill="1" applyBorder="1" applyAlignment="1" applyProtection="1">
      <alignment horizontal="left" vertical="center" wrapText="1"/>
    </xf>
    <xf numFmtId="0" fontId="2" fillId="0" borderId="22" xfId="42" applyNumberFormat="1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49" fontId="48" fillId="0" borderId="13" xfId="43" applyNumberFormat="1" applyFont="1" applyFill="1" applyBorder="1" applyAlignment="1">
      <alignment horizontal="center" vertical="center" wrapText="1"/>
    </xf>
    <xf numFmtId="49" fontId="48" fillId="0" borderId="14" xfId="43" applyNumberFormat="1" applyFont="1" applyFill="1" applyBorder="1" applyAlignment="1">
      <alignment horizontal="center" vertical="center" wrapText="1"/>
    </xf>
    <xf numFmtId="49" fontId="48" fillId="0" borderId="20" xfId="43" applyNumberFormat="1" applyFont="1" applyFill="1" applyBorder="1" applyAlignment="1">
      <alignment horizontal="center" vertical="center" wrapText="1"/>
    </xf>
    <xf numFmtId="49" fontId="48" fillId="0" borderId="18" xfId="43" applyNumberFormat="1" applyFont="1" applyFill="1" applyBorder="1" applyAlignment="1">
      <alignment horizontal="center" vertical="center" wrapText="1"/>
    </xf>
    <xf numFmtId="49" fontId="48" fillId="0" borderId="15" xfId="43" applyNumberFormat="1" applyFont="1" applyFill="1" applyBorder="1" applyAlignment="1">
      <alignment horizontal="center" vertical="center" wrapText="1"/>
    </xf>
    <xf numFmtId="49" fontId="48" fillId="0" borderId="16" xfId="43" applyNumberFormat="1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0" fontId="2" fillId="0" borderId="15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 indent="1"/>
    </xf>
    <xf numFmtId="0" fontId="24" fillId="0" borderId="10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6" style="28" customWidth="1"/>
    <col min="6" max="6" width="14.85546875" style="28" customWidth="1"/>
    <col min="7" max="7" width="11" style="28" customWidth="1"/>
    <col min="8" max="8" width="15.85546875" style="28" customWidth="1"/>
    <col min="9" max="16384" width="9.140625" style="28"/>
  </cols>
  <sheetData>
    <row r="1" spans="1:8" ht="12.95" customHeight="1">
      <c r="E1" s="14" t="s">
        <v>7</v>
      </c>
    </row>
    <row r="3" spans="1:8" ht="15.75" customHeight="1">
      <c r="B3" s="120" t="s">
        <v>49</v>
      </c>
      <c r="C3" s="120"/>
      <c r="D3" s="120"/>
      <c r="E3" s="120"/>
      <c r="F3" s="120"/>
      <c r="G3" s="120"/>
      <c r="H3" s="120"/>
    </row>
    <row r="4" spans="1:8" ht="14.25" customHeight="1">
      <c r="B4" s="120"/>
      <c r="C4" s="120"/>
      <c r="D4" s="120"/>
      <c r="E4" s="120"/>
      <c r="F4" s="120"/>
      <c r="G4" s="120"/>
      <c r="H4" s="120"/>
    </row>
    <row r="5" spans="1:8" ht="18.95" customHeight="1">
      <c r="B5" s="116" t="s">
        <v>122</v>
      </c>
      <c r="C5" s="116"/>
      <c r="D5" s="116"/>
      <c r="E5" s="116"/>
      <c r="F5" s="116"/>
      <c r="G5" s="116"/>
      <c r="H5" s="116"/>
    </row>
    <row r="6" spans="1:8" ht="18.95" customHeight="1">
      <c r="B6" s="15"/>
      <c r="C6" s="116"/>
      <c r="D6" s="116"/>
      <c r="E6" s="116"/>
      <c r="F6" s="116"/>
      <c r="G6" s="116"/>
      <c r="H6" s="15"/>
    </row>
    <row r="7" spans="1:8">
      <c r="E7" s="17" t="s">
        <v>8</v>
      </c>
    </row>
    <row r="8" spans="1:8" ht="18.95" customHeight="1">
      <c r="D8" s="16"/>
      <c r="F8" s="15"/>
      <c r="G8" s="15"/>
      <c r="H8" s="15"/>
    </row>
    <row r="9" spans="1:8" ht="12.95" customHeight="1">
      <c r="E9" s="17"/>
      <c r="F9" s="23"/>
      <c r="G9" s="23"/>
      <c r="H9" s="23"/>
    </row>
    <row r="10" spans="1:8" ht="12.95" customHeight="1">
      <c r="E10" s="17"/>
      <c r="F10" s="23"/>
      <c r="G10" s="23"/>
      <c r="H10" s="23"/>
    </row>
    <row r="11" spans="1:8" ht="12.95" customHeight="1">
      <c r="B11" s="26"/>
      <c r="C11" s="26"/>
      <c r="D11" s="26"/>
      <c r="E11" s="26"/>
    </row>
    <row r="12" spans="1:8" ht="12.95" customHeight="1">
      <c r="A12" s="29"/>
      <c r="B12" s="121" t="s">
        <v>9</v>
      </c>
      <c r="C12" s="122"/>
      <c r="D12" s="123"/>
      <c r="E12" s="18" t="s">
        <v>10</v>
      </c>
      <c r="F12" s="22"/>
      <c r="G12" s="14" t="s">
        <v>50</v>
      </c>
    </row>
    <row r="13" spans="1:8" ht="12.95" customHeight="1">
      <c r="A13" s="29"/>
      <c r="B13" s="58"/>
      <c r="C13" s="59"/>
      <c r="D13" s="33"/>
      <c r="E13" s="56"/>
      <c r="F13" s="23"/>
      <c r="G13" s="19" t="s">
        <v>47</v>
      </c>
    </row>
    <row r="14" spans="1:8" ht="37.5" customHeight="1">
      <c r="A14" s="29"/>
      <c r="B14" s="104" t="s">
        <v>83</v>
      </c>
      <c r="C14" s="105"/>
      <c r="D14" s="106"/>
      <c r="E14" s="111" t="s">
        <v>48</v>
      </c>
      <c r="F14" s="23"/>
      <c r="G14" s="19"/>
    </row>
    <row r="15" spans="1:8" ht="12.75" customHeight="1">
      <c r="A15" s="29"/>
      <c r="B15" s="104"/>
      <c r="C15" s="105"/>
      <c r="D15" s="106"/>
      <c r="E15" s="111"/>
      <c r="G15" s="20" t="s">
        <v>11</v>
      </c>
    </row>
    <row r="16" spans="1:8" ht="12.75" customHeight="1">
      <c r="A16" s="29"/>
      <c r="B16" s="104"/>
      <c r="C16" s="105"/>
      <c r="D16" s="106"/>
      <c r="E16" s="111"/>
      <c r="F16" s="112" t="s">
        <v>12</v>
      </c>
      <c r="G16" s="112"/>
      <c r="H16" s="112"/>
    </row>
    <row r="17" spans="1:8" ht="12.75" customHeight="1">
      <c r="A17" s="29"/>
      <c r="B17" s="104"/>
      <c r="C17" s="105"/>
      <c r="D17" s="106"/>
      <c r="E17" s="111"/>
      <c r="F17" s="117" t="s">
        <v>93</v>
      </c>
      <c r="G17" s="118"/>
      <c r="H17" s="118"/>
    </row>
    <row r="18" spans="1:8" ht="24.75" customHeight="1">
      <c r="A18" s="29"/>
      <c r="B18" s="60"/>
      <c r="C18" s="54"/>
      <c r="D18" s="61"/>
      <c r="E18" s="57"/>
    </row>
    <row r="19" spans="1:8" ht="12.75" customHeight="1">
      <c r="A19" s="29"/>
      <c r="B19" s="104"/>
      <c r="C19" s="105"/>
      <c r="D19" s="106"/>
      <c r="E19" s="111"/>
      <c r="F19" s="119"/>
      <c r="G19" s="119"/>
      <c r="H19" s="119"/>
    </row>
    <row r="20" spans="1:8" ht="12.95" customHeight="1">
      <c r="A20" s="29"/>
      <c r="B20" s="104"/>
      <c r="C20" s="105"/>
      <c r="D20" s="106"/>
      <c r="E20" s="111"/>
      <c r="F20" s="112"/>
      <c r="G20" s="112"/>
      <c r="H20" s="112"/>
    </row>
    <row r="21" spans="1:8" ht="12.95" customHeight="1">
      <c r="A21" s="29"/>
      <c r="B21" s="104"/>
      <c r="C21" s="105"/>
      <c r="D21" s="106"/>
      <c r="E21" s="111"/>
      <c r="F21" s="112"/>
      <c r="G21" s="112"/>
      <c r="H21" s="112"/>
    </row>
    <row r="22" spans="1:8" ht="12.75" customHeight="1">
      <c r="A22" s="29"/>
      <c r="B22" s="104"/>
      <c r="C22" s="105"/>
      <c r="D22" s="106"/>
      <c r="E22" s="111"/>
      <c r="F22" s="23"/>
      <c r="G22" s="23"/>
      <c r="H22" s="23"/>
    </row>
    <row r="23" spans="1:8" ht="12.95" customHeight="1">
      <c r="A23" s="29"/>
      <c r="B23" s="22"/>
      <c r="C23" s="23"/>
      <c r="D23" s="29"/>
      <c r="E23" s="21"/>
    </row>
    <row r="24" spans="1:8" ht="12.95" customHeight="1">
      <c r="A24" s="29"/>
      <c r="B24" s="22"/>
      <c r="C24" s="23"/>
      <c r="D24" s="29"/>
      <c r="E24" s="21"/>
      <c r="F24" s="23"/>
      <c r="G24" s="20"/>
    </row>
    <row r="25" spans="1:8" ht="12.95" customHeight="1">
      <c r="A25" s="29"/>
      <c r="B25" s="30"/>
      <c r="C25" s="26"/>
      <c r="D25" s="27"/>
      <c r="E25" s="31"/>
      <c r="F25" s="23"/>
    </row>
    <row r="26" spans="1:8" ht="12.95" customHeight="1">
      <c r="B26" s="32"/>
      <c r="C26" s="32"/>
      <c r="D26" s="32"/>
      <c r="E26" s="32"/>
    </row>
    <row r="27" spans="1:8" ht="12.95" customHeight="1">
      <c r="B27" s="23"/>
      <c r="C27" s="23"/>
      <c r="D27" s="23"/>
      <c r="E27" s="23"/>
    </row>
    <row r="28" spans="1:8" ht="12.95" customHeight="1">
      <c r="B28" s="23"/>
      <c r="C28" s="23"/>
      <c r="D28" s="23"/>
      <c r="E28" s="23"/>
    </row>
    <row r="29" spans="1:8" ht="12.95" customHeight="1">
      <c r="B29" s="23"/>
      <c r="C29" s="23"/>
      <c r="D29" s="23"/>
      <c r="E29" s="23"/>
    </row>
    <row r="30" spans="1:8" ht="12.95" customHeight="1">
      <c r="B30" s="23"/>
      <c r="C30" s="23"/>
      <c r="D30" s="23"/>
      <c r="E30" s="23"/>
    </row>
    <row r="31" spans="1:8" ht="12.95" customHeight="1">
      <c r="B31" s="23"/>
      <c r="C31" s="23"/>
      <c r="D31" s="23"/>
      <c r="E31" s="23"/>
    </row>
    <row r="33" spans="1:9" ht="12.95" customHeight="1">
      <c r="B33" s="26"/>
      <c r="C33" s="26"/>
      <c r="D33" s="26"/>
      <c r="E33" s="26"/>
      <c r="F33" s="26"/>
      <c r="G33" s="26"/>
      <c r="H33" s="26"/>
    </row>
    <row r="34" spans="1:9" ht="12.9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9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95" customHeight="1">
      <c r="A36" s="29"/>
      <c r="B36" s="99" t="s">
        <v>14</v>
      </c>
      <c r="C36" s="100"/>
      <c r="D36" s="109" t="s">
        <v>123</v>
      </c>
      <c r="E36" s="109"/>
      <c r="F36" s="109"/>
      <c r="G36" s="109"/>
      <c r="H36" s="110"/>
      <c r="I36" s="23"/>
    </row>
    <row r="37" spans="1:9" ht="12.9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95" customHeight="1">
      <c r="A38" s="29"/>
      <c r="B38" s="22" t="s">
        <v>15</v>
      </c>
      <c r="C38" s="23"/>
      <c r="D38" s="107" t="s">
        <v>124</v>
      </c>
      <c r="E38" s="107"/>
      <c r="F38" s="107"/>
      <c r="G38" s="107"/>
      <c r="H38" s="108"/>
      <c r="I38" s="23"/>
    </row>
    <row r="39" spans="1:9" ht="12.95" customHeight="1">
      <c r="A39" s="29"/>
      <c r="B39" s="22"/>
      <c r="C39" s="23"/>
      <c r="D39" s="107"/>
      <c r="E39" s="107"/>
      <c r="F39" s="107"/>
      <c r="G39" s="107"/>
      <c r="H39" s="108"/>
      <c r="I39" s="23"/>
    </row>
    <row r="40" spans="1:9" ht="12.95" customHeight="1">
      <c r="A40" s="29"/>
      <c r="B40" s="101"/>
      <c r="C40" s="102"/>
      <c r="D40" s="102"/>
      <c r="E40" s="102"/>
      <c r="F40" s="102"/>
      <c r="G40" s="102"/>
      <c r="H40" s="103"/>
    </row>
    <row r="41" spans="1:9" ht="12.75" customHeight="1">
      <c r="A41" s="29"/>
      <c r="B41" s="96" t="s">
        <v>16</v>
      </c>
      <c r="C41" s="97"/>
      <c r="D41" s="97"/>
      <c r="E41" s="97"/>
      <c r="F41" s="97"/>
      <c r="G41" s="97"/>
      <c r="H41" s="98"/>
    </row>
    <row r="42" spans="1:9" ht="12.9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95" customHeight="1">
      <c r="A43" s="29"/>
      <c r="B43" s="113"/>
      <c r="C43" s="114"/>
      <c r="D43" s="114"/>
      <c r="E43" s="114"/>
      <c r="F43" s="114"/>
      <c r="G43" s="114"/>
      <c r="H43" s="115"/>
      <c r="I43" s="23"/>
    </row>
    <row r="44" spans="1:9" ht="12.95" customHeight="1">
      <c r="A44" s="29"/>
      <c r="B44" s="96" t="s">
        <v>17</v>
      </c>
      <c r="C44" s="97"/>
      <c r="D44" s="97"/>
      <c r="E44" s="97"/>
      <c r="F44" s="97"/>
      <c r="G44" s="97"/>
      <c r="H44" s="98"/>
      <c r="I44" s="23"/>
    </row>
    <row r="45" spans="1:9" ht="12.9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1:9" ht="12.95" customHeight="1">
      <c r="B46" s="32"/>
      <c r="C46" s="32"/>
      <c r="D46" s="32"/>
      <c r="E46" s="32"/>
      <c r="F46" s="32"/>
      <c r="G46" s="32"/>
      <c r="H46" s="32"/>
    </row>
  </sheetData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honeticPr fontId="4" type="noConversion"/>
  <printOptions horizontalCentered="1"/>
  <pageMargins left="0.31496062992125984" right="0.31496062992125984" top="0.74803149606299213" bottom="1.3385826771653544" header="0.31496062992125984" footer="0.9055118110236221"/>
  <pageSetup paperSize="9" orientation="portrait" r:id="rId1"/>
  <headerFooter>
    <oddFooter>&amp;C&amp;L460B4623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>
      <selection activeCell="A15" sqref="A15:A26"/>
    </sheetView>
  </sheetViews>
  <sheetFormatPr defaultRowHeight="15.75"/>
  <cols>
    <col min="1" max="1" width="5.5703125" style="6" customWidth="1"/>
    <col min="2" max="2" width="6.5703125" style="4" customWidth="1"/>
    <col min="3" max="3" width="44.28515625" style="4" customWidth="1"/>
    <col min="4" max="4" width="5" style="4" customWidth="1"/>
    <col min="5" max="5" width="11.42578125" style="4" customWidth="1"/>
    <col min="6" max="6" width="10.42578125" style="4" customWidth="1"/>
    <col min="7" max="7" width="9.5703125" style="4" customWidth="1"/>
    <col min="8" max="8" width="10.140625" style="4" customWidth="1"/>
    <col min="9" max="9" width="10.28515625" style="4" customWidth="1"/>
    <col min="10" max="10" width="10.140625" style="4" customWidth="1"/>
    <col min="11" max="16384" width="9.140625" style="4"/>
  </cols>
  <sheetData>
    <row r="1" spans="1:11" s="5" customFormat="1" ht="21.75" customHeight="1">
      <c r="A1" s="149" t="s">
        <v>105</v>
      </c>
      <c r="B1" s="149"/>
      <c r="C1" s="149"/>
      <c r="D1" s="149"/>
      <c r="E1" s="149"/>
      <c r="F1" s="149"/>
      <c r="G1" s="149"/>
      <c r="H1" s="149"/>
      <c r="I1" s="150"/>
    </row>
    <row r="2" spans="1:11" s="5" customFormat="1" ht="50.25" customHeight="1">
      <c r="A2" s="155" t="s">
        <v>4</v>
      </c>
      <c r="B2" s="155"/>
      <c r="C2" s="156"/>
      <c r="D2" s="153" t="s">
        <v>18</v>
      </c>
      <c r="E2" s="147" t="s">
        <v>57</v>
      </c>
      <c r="F2" s="151"/>
      <c r="G2" s="147" t="s">
        <v>58</v>
      </c>
      <c r="H2" s="148"/>
      <c r="I2" s="152" t="s">
        <v>59</v>
      </c>
      <c r="J2" s="152"/>
      <c r="K2" s="86"/>
    </row>
    <row r="3" spans="1:11" s="5" customFormat="1" ht="62.25" customHeight="1">
      <c r="A3" s="157"/>
      <c r="B3" s="157"/>
      <c r="C3" s="158"/>
      <c r="D3" s="154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1" s="7" customFormat="1" ht="13.5" customHeight="1">
      <c r="A4" s="159" t="s">
        <v>2</v>
      </c>
      <c r="B4" s="160"/>
      <c r="C4" s="161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38" t="s">
        <v>22</v>
      </c>
      <c r="B5" s="144" t="s">
        <v>62</v>
      </c>
      <c r="C5" s="55" t="s">
        <v>60</v>
      </c>
      <c r="D5" s="35">
        <v>1</v>
      </c>
      <c r="E5" s="73">
        <v>1191</v>
      </c>
      <c r="F5" s="73">
        <v>830</v>
      </c>
      <c r="G5" s="73">
        <v>680</v>
      </c>
      <c r="H5" s="81" t="s">
        <v>33</v>
      </c>
      <c r="I5" s="73">
        <v>511</v>
      </c>
      <c r="J5" s="73">
        <v>105</v>
      </c>
      <c r="K5" s="78">
        <f t="shared" ref="K5:K33" si="0">E5-F5</f>
        <v>361</v>
      </c>
    </row>
    <row r="6" spans="1:11" s="5" customFormat="1" ht="19.5" customHeight="1">
      <c r="A6" s="139"/>
      <c r="B6" s="145"/>
      <c r="C6" s="55" t="s">
        <v>61</v>
      </c>
      <c r="D6" s="35">
        <v>2</v>
      </c>
      <c r="E6" s="73">
        <v>819</v>
      </c>
      <c r="F6" s="73">
        <v>708</v>
      </c>
      <c r="G6" s="73">
        <v>681</v>
      </c>
      <c r="H6" s="73">
        <v>91</v>
      </c>
      <c r="I6" s="73">
        <v>138</v>
      </c>
      <c r="J6" s="73">
        <v>7</v>
      </c>
      <c r="K6" s="78">
        <f t="shared" si="0"/>
        <v>111</v>
      </c>
    </row>
    <row r="7" spans="1:11" s="5" customFormat="1" ht="19.5" customHeight="1">
      <c r="A7" s="139"/>
      <c r="B7" s="146"/>
      <c r="C7" s="55" t="s">
        <v>63</v>
      </c>
      <c r="D7" s="35">
        <v>3</v>
      </c>
      <c r="E7" s="73">
        <v>1222</v>
      </c>
      <c r="F7" s="73">
        <v>1148</v>
      </c>
      <c r="G7" s="73">
        <v>1092</v>
      </c>
      <c r="H7" s="73">
        <v>204</v>
      </c>
      <c r="I7" s="73">
        <v>130</v>
      </c>
      <c r="J7" s="73">
        <v>7</v>
      </c>
      <c r="K7" s="78">
        <f t="shared" si="0"/>
        <v>74</v>
      </c>
    </row>
    <row r="8" spans="1:11" s="5" customFormat="1" ht="25.5" customHeight="1">
      <c r="A8" s="139"/>
      <c r="B8" s="127" t="s">
        <v>95</v>
      </c>
      <c r="C8" s="128"/>
      <c r="D8" s="35">
        <v>4</v>
      </c>
      <c r="E8" s="73">
        <v>7</v>
      </c>
      <c r="F8" s="73">
        <v>7</v>
      </c>
      <c r="G8" s="73">
        <v>7</v>
      </c>
      <c r="H8" s="73"/>
      <c r="I8" s="73"/>
      <c r="J8" s="73"/>
      <c r="K8" s="78">
        <f t="shared" si="0"/>
        <v>0</v>
      </c>
    </row>
    <row r="9" spans="1:11" s="5" customFormat="1" ht="36" customHeight="1">
      <c r="A9" s="139"/>
      <c r="B9" s="129" t="s">
        <v>80</v>
      </c>
      <c r="C9" s="130"/>
      <c r="D9" s="35">
        <v>5</v>
      </c>
      <c r="E9" s="85">
        <v>719</v>
      </c>
      <c r="F9" s="73">
        <v>716</v>
      </c>
      <c r="G9" s="73">
        <v>716</v>
      </c>
      <c r="H9" s="73">
        <v>630</v>
      </c>
      <c r="I9" s="73">
        <v>3</v>
      </c>
      <c r="J9" s="73"/>
      <c r="K9" s="78">
        <f t="shared" si="0"/>
        <v>3</v>
      </c>
    </row>
    <row r="10" spans="1:11" s="5" customFormat="1" ht="24" customHeight="1">
      <c r="A10" s="139"/>
      <c r="B10" s="129" t="s">
        <v>82</v>
      </c>
      <c r="C10" s="130"/>
      <c r="D10" s="35">
        <v>6</v>
      </c>
      <c r="E10" s="85">
        <v>8434</v>
      </c>
      <c r="F10" s="73">
        <v>8434</v>
      </c>
      <c r="G10" s="73">
        <v>8434</v>
      </c>
      <c r="H10" s="73">
        <v>6330</v>
      </c>
      <c r="I10" s="73"/>
      <c r="J10" s="73"/>
      <c r="K10" s="78">
        <f t="shared" si="0"/>
        <v>0</v>
      </c>
    </row>
    <row r="11" spans="1:11" s="5" customFormat="1" ht="17.25" customHeight="1">
      <c r="A11" s="139"/>
      <c r="B11" s="129" t="s">
        <v>76</v>
      </c>
      <c r="C11" s="130"/>
      <c r="D11" s="35">
        <v>7</v>
      </c>
      <c r="E11" s="85"/>
      <c r="F11" s="73"/>
      <c r="G11" s="73"/>
      <c r="H11" s="73"/>
      <c r="I11" s="73"/>
      <c r="J11" s="73"/>
      <c r="K11" s="78">
        <f t="shared" si="0"/>
        <v>0</v>
      </c>
    </row>
    <row r="12" spans="1:11" s="5" customFormat="1" ht="23.25" customHeight="1">
      <c r="A12" s="139"/>
      <c r="B12" s="127" t="s">
        <v>67</v>
      </c>
      <c r="C12" s="128"/>
      <c r="D12" s="35">
        <v>8</v>
      </c>
      <c r="E12" s="77"/>
      <c r="F12" s="77"/>
      <c r="G12" s="77"/>
      <c r="H12" s="77"/>
      <c r="I12" s="77"/>
      <c r="J12" s="73"/>
      <c r="K12" s="78">
        <f t="shared" si="0"/>
        <v>0</v>
      </c>
    </row>
    <row r="13" spans="1:11" s="5" customFormat="1" ht="17.25" customHeight="1">
      <c r="A13" s="139"/>
      <c r="B13" s="127" t="s">
        <v>106</v>
      </c>
      <c r="C13" s="128"/>
      <c r="D13" s="35">
        <v>9</v>
      </c>
      <c r="E13" s="77"/>
      <c r="F13" s="77"/>
      <c r="G13" s="77"/>
      <c r="H13" s="77"/>
      <c r="I13" s="77"/>
      <c r="J13" s="73"/>
      <c r="K13" s="78">
        <f t="shared" si="0"/>
        <v>0</v>
      </c>
    </row>
    <row r="14" spans="1:11" s="5" customFormat="1" ht="15.75" customHeight="1">
      <c r="A14" s="140"/>
      <c r="B14" s="45" t="s">
        <v>20</v>
      </c>
      <c r="C14" s="9"/>
      <c r="D14" s="35">
        <v>10</v>
      </c>
      <c r="E14" s="74">
        <f t="shared" ref="E14:J14" si="1">SUM(E5:E13)</f>
        <v>12392</v>
      </c>
      <c r="F14" s="74">
        <f t="shared" si="1"/>
        <v>11843</v>
      </c>
      <c r="G14" s="74">
        <f t="shared" si="1"/>
        <v>11610</v>
      </c>
      <c r="H14" s="74">
        <f t="shared" si="1"/>
        <v>7255</v>
      </c>
      <c r="I14" s="74">
        <f t="shared" si="1"/>
        <v>782</v>
      </c>
      <c r="J14" s="74">
        <f t="shared" si="1"/>
        <v>119</v>
      </c>
      <c r="K14" s="78">
        <f t="shared" si="0"/>
        <v>549</v>
      </c>
    </row>
    <row r="15" spans="1:11" s="5" customFormat="1" ht="15.75" customHeight="1">
      <c r="A15" s="166" t="s">
        <v>46</v>
      </c>
      <c r="B15" s="133" t="s">
        <v>96</v>
      </c>
      <c r="C15" s="134"/>
      <c r="D15" s="35">
        <v>11</v>
      </c>
      <c r="E15" s="82"/>
      <c r="F15" s="82"/>
      <c r="G15" s="82"/>
      <c r="H15" s="82"/>
      <c r="I15" s="82"/>
      <c r="J15" s="82"/>
      <c r="K15" s="78">
        <f t="shared" si="0"/>
        <v>0</v>
      </c>
    </row>
    <row r="16" spans="1:11" s="5" customFormat="1" ht="27.75" customHeight="1">
      <c r="A16" s="167"/>
      <c r="B16" s="133" t="s">
        <v>97</v>
      </c>
      <c r="C16" s="134"/>
      <c r="D16" s="35">
        <v>12</v>
      </c>
      <c r="E16" s="82"/>
      <c r="F16" s="82"/>
      <c r="G16" s="82"/>
      <c r="H16" s="82"/>
      <c r="I16" s="82"/>
      <c r="J16" s="82"/>
      <c r="K16" s="78">
        <f t="shared" si="0"/>
        <v>0</v>
      </c>
    </row>
    <row r="17" spans="1:11" s="5" customFormat="1" ht="24.75" customHeight="1">
      <c r="A17" s="167"/>
      <c r="B17" s="133" t="s">
        <v>98</v>
      </c>
      <c r="C17" s="134"/>
      <c r="D17" s="35">
        <v>13</v>
      </c>
      <c r="E17" s="82"/>
      <c r="F17" s="82"/>
      <c r="G17" s="82"/>
      <c r="H17" s="82"/>
      <c r="I17" s="82"/>
      <c r="J17" s="82"/>
      <c r="K17" s="78">
        <f t="shared" si="0"/>
        <v>0</v>
      </c>
    </row>
    <row r="18" spans="1:11" s="5" customFormat="1" ht="24.75" customHeight="1">
      <c r="A18" s="167"/>
      <c r="B18" s="133" t="s">
        <v>99</v>
      </c>
      <c r="C18" s="134"/>
      <c r="D18" s="35">
        <v>14</v>
      </c>
      <c r="E18" s="82">
        <v>3</v>
      </c>
      <c r="F18" s="82">
        <v>3</v>
      </c>
      <c r="G18" s="82">
        <v>3</v>
      </c>
      <c r="H18" s="82">
        <v>2</v>
      </c>
      <c r="I18" s="82"/>
      <c r="J18" s="82"/>
      <c r="K18" s="78">
        <f t="shared" si="0"/>
        <v>0</v>
      </c>
    </row>
    <row r="19" spans="1:11" ht="18.75" customHeight="1">
      <c r="A19" s="167"/>
      <c r="B19" s="124" t="s">
        <v>62</v>
      </c>
      <c r="C19" s="10" t="s">
        <v>65</v>
      </c>
      <c r="D19" s="35">
        <v>15</v>
      </c>
      <c r="E19" s="75">
        <v>3455</v>
      </c>
      <c r="F19" s="75">
        <v>2891</v>
      </c>
      <c r="G19" s="75">
        <v>2805</v>
      </c>
      <c r="H19" s="75">
        <v>921</v>
      </c>
      <c r="I19" s="75">
        <v>650</v>
      </c>
      <c r="J19" s="75"/>
      <c r="K19" s="78">
        <f t="shared" si="0"/>
        <v>564</v>
      </c>
    </row>
    <row r="20" spans="1:11" ht="18.75" customHeight="1">
      <c r="A20" s="167"/>
      <c r="B20" s="125"/>
      <c r="C20" s="10" t="s">
        <v>61</v>
      </c>
      <c r="D20" s="35">
        <v>16</v>
      </c>
      <c r="E20" s="75">
        <v>1213</v>
      </c>
      <c r="F20" s="75">
        <v>1065</v>
      </c>
      <c r="G20" s="75">
        <v>1037</v>
      </c>
      <c r="H20" s="75">
        <v>418</v>
      </c>
      <c r="I20" s="75">
        <v>176</v>
      </c>
      <c r="J20" s="75"/>
      <c r="K20" s="78">
        <f t="shared" si="0"/>
        <v>148</v>
      </c>
    </row>
    <row r="21" spans="1:11" ht="18.75" customHeight="1">
      <c r="A21" s="167"/>
      <c r="B21" s="126"/>
      <c r="C21" s="10" t="s">
        <v>66</v>
      </c>
      <c r="D21" s="35">
        <v>17</v>
      </c>
      <c r="E21" s="75">
        <v>1</v>
      </c>
      <c r="F21" s="75">
        <v>1</v>
      </c>
      <c r="G21" s="75">
        <v>1</v>
      </c>
      <c r="H21" s="75"/>
      <c r="I21" s="75"/>
      <c r="J21" s="75"/>
      <c r="K21" s="78">
        <f t="shared" si="0"/>
        <v>0</v>
      </c>
    </row>
    <row r="22" spans="1:11" ht="24" customHeight="1">
      <c r="A22" s="167"/>
      <c r="B22" s="127" t="s">
        <v>95</v>
      </c>
      <c r="C22" s="128"/>
      <c r="D22" s="35">
        <v>18</v>
      </c>
      <c r="E22" s="75">
        <v>11</v>
      </c>
      <c r="F22" s="75">
        <v>10</v>
      </c>
      <c r="G22" s="75">
        <v>10</v>
      </c>
      <c r="H22" s="75">
        <v>1</v>
      </c>
      <c r="I22" s="75">
        <v>1</v>
      </c>
      <c r="J22" s="73"/>
      <c r="K22" s="78">
        <f t="shared" si="0"/>
        <v>1</v>
      </c>
    </row>
    <row r="23" spans="1:11" ht="18" customHeight="1">
      <c r="A23" s="167"/>
      <c r="B23" s="131" t="s">
        <v>19</v>
      </c>
      <c r="C23" s="132"/>
      <c r="D23" s="35">
        <v>19</v>
      </c>
      <c r="E23" s="77"/>
      <c r="F23" s="77"/>
      <c r="G23" s="77"/>
      <c r="H23" s="77"/>
      <c r="I23" s="77"/>
      <c r="J23" s="77"/>
      <c r="K23" s="78">
        <f t="shared" si="0"/>
        <v>0</v>
      </c>
    </row>
    <row r="24" spans="1:11" ht="18" customHeight="1">
      <c r="A24" s="167"/>
      <c r="B24" s="131" t="s">
        <v>106</v>
      </c>
      <c r="C24" s="132"/>
      <c r="D24" s="35">
        <v>20</v>
      </c>
      <c r="E24" s="77">
        <v>18</v>
      </c>
      <c r="F24" s="77">
        <v>18</v>
      </c>
      <c r="G24" s="77">
        <v>18</v>
      </c>
      <c r="H24" s="77"/>
      <c r="I24" s="77"/>
      <c r="J24" s="77"/>
      <c r="K24" s="78">
        <f t="shared" si="0"/>
        <v>0</v>
      </c>
    </row>
    <row r="25" spans="1:11" ht="18.75" customHeight="1">
      <c r="A25" s="167"/>
      <c r="B25" s="129" t="s">
        <v>116</v>
      </c>
      <c r="C25" s="130"/>
      <c r="D25" s="35">
        <v>21</v>
      </c>
      <c r="E25" s="75">
        <v>16</v>
      </c>
      <c r="F25" s="75">
        <v>16</v>
      </c>
      <c r="G25" s="75">
        <v>16</v>
      </c>
      <c r="H25" s="75">
        <v>11</v>
      </c>
      <c r="I25" s="75"/>
      <c r="J25" s="73"/>
      <c r="K25" s="78">
        <f t="shared" si="0"/>
        <v>0</v>
      </c>
    </row>
    <row r="26" spans="1:11" ht="15.75" customHeight="1">
      <c r="A26" s="168"/>
      <c r="B26" s="9" t="s">
        <v>20</v>
      </c>
      <c r="C26" s="9"/>
      <c r="D26" s="35">
        <v>22</v>
      </c>
      <c r="E26" s="76">
        <f t="shared" ref="E26:J26" si="2">SUM(E15:E25)</f>
        <v>4717</v>
      </c>
      <c r="F26" s="76">
        <f t="shared" si="2"/>
        <v>4004</v>
      </c>
      <c r="G26" s="76">
        <f t="shared" si="2"/>
        <v>3890</v>
      </c>
      <c r="H26" s="76">
        <f t="shared" si="2"/>
        <v>1353</v>
      </c>
      <c r="I26" s="76">
        <f t="shared" si="2"/>
        <v>827</v>
      </c>
      <c r="J26" s="76">
        <f t="shared" si="2"/>
        <v>0</v>
      </c>
      <c r="K26" s="78">
        <f t="shared" si="0"/>
        <v>713</v>
      </c>
    </row>
    <row r="27" spans="1:11" ht="30" customHeight="1">
      <c r="A27" s="165" t="s">
        <v>111</v>
      </c>
      <c r="B27" s="163" t="s">
        <v>113</v>
      </c>
      <c r="C27" s="163"/>
      <c r="D27" s="35">
        <v>23</v>
      </c>
      <c r="E27" s="90">
        <v>926</v>
      </c>
      <c r="F27" s="90">
        <v>861</v>
      </c>
      <c r="G27" s="90">
        <v>842</v>
      </c>
      <c r="H27" s="90">
        <v>234</v>
      </c>
      <c r="I27" s="90">
        <v>84</v>
      </c>
      <c r="J27" s="73"/>
      <c r="K27" s="78">
        <f t="shared" si="0"/>
        <v>65</v>
      </c>
    </row>
    <row r="28" spans="1:11" ht="15.75" customHeight="1">
      <c r="A28" s="165"/>
      <c r="B28" s="164" t="s">
        <v>25</v>
      </c>
      <c r="C28" s="164"/>
      <c r="D28" s="35">
        <v>24</v>
      </c>
      <c r="E28" s="91">
        <v>12</v>
      </c>
      <c r="F28" s="91">
        <v>11</v>
      </c>
      <c r="G28" s="91">
        <v>11</v>
      </c>
      <c r="H28" s="92" t="s">
        <v>33</v>
      </c>
      <c r="I28" s="91">
        <v>1</v>
      </c>
      <c r="J28" s="73"/>
      <c r="K28" s="78">
        <f t="shared" si="0"/>
        <v>1</v>
      </c>
    </row>
    <row r="29" spans="1:11" ht="15.75" customHeight="1">
      <c r="A29" s="165"/>
      <c r="B29" s="163" t="s">
        <v>106</v>
      </c>
      <c r="C29" s="163"/>
      <c r="D29" s="35">
        <v>25</v>
      </c>
      <c r="E29" s="91">
        <v>1</v>
      </c>
      <c r="F29" s="91">
        <v>1</v>
      </c>
      <c r="G29" s="91">
        <v>1</v>
      </c>
      <c r="H29" s="92">
        <v>1</v>
      </c>
      <c r="I29" s="91"/>
      <c r="J29" s="73"/>
      <c r="K29" s="78">
        <f t="shared" si="0"/>
        <v>0</v>
      </c>
    </row>
    <row r="30" spans="1:11" ht="15.75" customHeight="1">
      <c r="A30" s="165"/>
      <c r="B30" s="162" t="s">
        <v>116</v>
      </c>
      <c r="C30" s="162"/>
      <c r="D30" s="35">
        <v>26</v>
      </c>
      <c r="E30" s="91">
        <v>102</v>
      </c>
      <c r="F30" s="91">
        <v>102</v>
      </c>
      <c r="G30" s="91">
        <v>101</v>
      </c>
      <c r="H30" s="91"/>
      <c r="I30" s="91">
        <v>1</v>
      </c>
      <c r="J30" s="91"/>
      <c r="K30" s="78">
        <f t="shared" si="0"/>
        <v>0</v>
      </c>
    </row>
    <row r="31" spans="1:11" ht="15.75" customHeight="1">
      <c r="A31" s="165"/>
      <c r="B31" s="162" t="s">
        <v>20</v>
      </c>
      <c r="C31" s="162"/>
      <c r="D31" s="35">
        <v>27</v>
      </c>
      <c r="E31" s="91">
        <f t="shared" ref="E31:J31" si="3">E27+E29+E30</f>
        <v>1029</v>
      </c>
      <c r="F31" s="91">
        <f t="shared" si="3"/>
        <v>964</v>
      </c>
      <c r="G31" s="91">
        <f t="shared" si="3"/>
        <v>944</v>
      </c>
      <c r="H31" s="92">
        <f t="shared" si="3"/>
        <v>235</v>
      </c>
      <c r="I31" s="91">
        <f t="shared" si="3"/>
        <v>85</v>
      </c>
      <c r="J31" s="73">
        <f t="shared" si="3"/>
        <v>0</v>
      </c>
      <c r="K31" s="78">
        <f t="shared" si="0"/>
        <v>65</v>
      </c>
    </row>
    <row r="32" spans="1:11" ht="26.25" customHeight="1">
      <c r="A32" s="141" t="s">
        <v>125</v>
      </c>
      <c r="B32" s="142"/>
      <c r="C32" s="143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 t="shared" si="0"/>
        <v>0</v>
      </c>
    </row>
    <row r="33" spans="1:11">
      <c r="A33" s="135" t="s">
        <v>114</v>
      </c>
      <c r="B33" s="136"/>
      <c r="C33" s="137"/>
      <c r="D33" s="35">
        <v>29</v>
      </c>
      <c r="E33" s="89">
        <f t="shared" ref="E33:J33" si="4">E14+E26+E31+E32</f>
        <v>18138</v>
      </c>
      <c r="F33" s="89">
        <f t="shared" si="4"/>
        <v>16811</v>
      </c>
      <c r="G33" s="89">
        <f t="shared" si="4"/>
        <v>16444</v>
      </c>
      <c r="H33" s="89">
        <f>H14+H26+H31</f>
        <v>8843</v>
      </c>
      <c r="I33" s="89">
        <f t="shared" si="4"/>
        <v>1694</v>
      </c>
      <c r="J33" s="89">
        <f t="shared" si="4"/>
        <v>119</v>
      </c>
      <c r="K33" s="78">
        <f t="shared" si="0"/>
        <v>1327</v>
      </c>
    </row>
    <row r="34" spans="1:11">
      <c r="A34" s="38"/>
      <c r="B34" s="39"/>
      <c r="C34" s="39"/>
    </row>
  </sheetData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honeticPr fontId="4" type="noConversion"/>
  <printOptions horizontalCentered="1"/>
  <pageMargins left="0.31496062992125984" right="0.70866141732283472" top="0.74803149606299213" bottom="1.3385826771653544" header="0.31496062992125984" footer="0.9055118110236221"/>
  <pageSetup paperSize="9" scale="76" firstPageNumber="2" orientation="portrait" useFirstPageNumber="1" r:id="rId1"/>
  <headerFooter>
    <oddFooter>&amp;R2&amp;C&amp;R2&amp;L460B4623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3"/>
  <sheetViews>
    <sheetView zoomScaleSheetLayoutView="100" workbookViewId="0">
      <selection activeCell="A22" sqref="A22:A37"/>
    </sheetView>
  </sheetViews>
  <sheetFormatPr defaultRowHeight="12.75"/>
  <cols>
    <col min="1" max="1" width="5.85546875" style="1" customWidth="1"/>
    <col min="2" max="2" width="8" style="1" customWidth="1"/>
    <col min="3" max="3" width="14.85546875" style="1" customWidth="1"/>
    <col min="4" max="4" width="20" style="1" customWidth="1"/>
    <col min="5" max="5" width="10.5703125" style="1" customWidth="1"/>
    <col min="6" max="9" width="10.42578125" style="1" customWidth="1"/>
    <col min="10" max="16384" width="9.140625" style="1"/>
  </cols>
  <sheetData>
    <row r="1" spans="1:10" ht="15" customHeight="1">
      <c r="A1" s="197" t="s">
        <v>78</v>
      </c>
      <c r="B1" s="197"/>
      <c r="C1" s="197"/>
      <c r="D1" s="197"/>
      <c r="E1" s="197"/>
      <c r="F1" s="37"/>
      <c r="G1" s="37"/>
      <c r="H1" s="37"/>
      <c r="I1" s="11"/>
    </row>
    <row r="2" spans="1:10" ht="29.25" customHeight="1">
      <c r="A2" s="172" t="s">
        <v>4</v>
      </c>
      <c r="B2" s="173"/>
      <c r="C2" s="173"/>
      <c r="D2" s="173"/>
      <c r="E2" s="173"/>
      <c r="F2" s="173"/>
      <c r="G2" s="174"/>
      <c r="H2" s="12" t="s">
        <v>21</v>
      </c>
      <c r="I2" s="12" t="s">
        <v>5</v>
      </c>
    </row>
    <row r="3" spans="1:10" ht="16.5" customHeight="1">
      <c r="A3" s="186" t="s">
        <v>22</v>
      </c>
      <c r="B3" s="179" t="s">
        <v>126</v>
      </c>
      <c r="C3" s="180"/>
      <c r="D3" s="203" t="s">
        <v>69</v>
      </c>
      <c r="E3" s="169" t="s">
        <v>54</v>
      </c>
      <c r="F3" s="170"/>
      <c r="G3" s="171"/>
      <c r="H3" s="13">
        <v>1</v>
      </c>
      <c r="I3" s="82">
        <v>344</v>
      </c>
    </row>
    <row r="4" spans="1:10" ht="16.5" customHeight="1">
      <c r="A4" s="187"/>
      <c r="B4" s="181"/>
      <c r="C4" s="182"/>
      <c r="D4" s="204"/>
      <c r="E4" s="175" t="s">
        <v>55</v>
      </c>
      <c r="F4" s="176"/>
      <c r="G4" s="177"/>
      <c r="H4" s="13">
        <v>2</v>
      </c>
      <c r="I4" s="80">
        <v>499</v>
      </c>
    </row>
    <row r="5" spans="1:10" ht="16.5" customHeight="1">
      <c r="A5" s="187"/>
      <c r="B5" s="181"/>
      <c r="C5" s="182"/>
      <c r="D5" s="205"/>
      <c r="E5" s="175" t="s">
        <v>64</v>
      </c>
      <c r="F5" s="176"/>
      <c r="G5" s="177"/>
      <c r="H5" s="13">
        <v>3</v>
      </c>
      <c r="I5" s="80">
        <v>643</v>
      </c>
    </row>
    <row r="6" spans="1:10" ht="15" customHeight="1">
      <c r="A6" s="187"/>
      <c r="B6" s="181"/>
      <c r="C6" s="182"/>
      <c r="D6" s="209" t="s">
        <v>53</v>
      </c>
      <c r="E6" s="169" t="s">
        <v>54</v>
      </c>
      <c r="F6" s="170"/>
      <c r="G6" s="171"/>
      <c r="H6" s="13">
        <v>4</v>
      </c>
      <c r="I6" s="80">
        <v>228</v>
      </c>
      <c r="J6" s="2"/>
    </row>
    <row r="7" spans="1:10" ht="15" customHeight="1">
      <c r="A7" s="187"/>
      <c r="B7" s="181"/>
      <c r="C7" s="182"/>
      <c r="D7" s="210"/>
      <c r="E7" s="175" t="s">
        <v>55</v>
      </c>
      <c r="F7" s="176"/>
      <c r="G7" s="177"/>
      <c r="H7" s="13">
        <v>5</v>
      </c>
      <c r="I7" s="80">
        <v>87</v>
      </c>
      <c r="J7" s="2"/>
    </row>
    <row r="8" spans="1:10" ht="15" customHeight="1">
      <c r="A8" s="187"/>
      <c r="B8" s="181"/>
      <c r="C8" s="182"/>
      <c r="D8" s="211"/>
      <c r="E8" s="175" t="s">
        <v>64</v>
      </c>
      <c r="F8" s="176"/>
      <c r="G8" s="177"/>
      <c r="H8" s="13">
        <v>6</v>
      </c>
      <c r="I8" s="80">
        <v>204</v>
      </c>
      <c r="J8" s="2"/>
    </row>
    <row r="9" spans="1:10" ht="15" customHeight="1">
      <c r="A9" s="187"/>
      <c r="B9" s="181"/>
      <c r="C9" s="182"/>
      <c r="D9" s="212" t="s">
        <v>56</v>
      </c>
      <c r="E9" s="169" t="s">
        <v>54</v>
      </c>
      <c r="F9" s="170"/>
      <c r="G9" s="171"/>
      <c r="H9" s="13">
        <v>7</v>
      </c>
      <c r="I9" s="80">
        <v>108</v>
      </c>
      <c r="J9" s="2"/>
    </row>
    <row r="10" spans="1:10" ht="15" customHeight="1">
      <c r="A10" s="187"/>
      <c r="B10" s="181"/>
      <c r="C10" s="182"/>
      <c r="D10" s="212"/>
      <c r="E10" s="175" t="s">
        <v>55</v>
      </c>
      <c r="F10" s="176"/>
      <c r="G10" s="177"/>
      <c r="H10" s="13">
        <v>8</v>
      </c>
      <c r="I10" s="80">
        <v>12</v>
      </c>
      <c r="J10" s="2"/>
    </row>
    <row r="11" spans="1:10" ht="15" customHeight="1">
      <c r="A11" s="187"/>
      <c r="B11" s="183"/>
      <c r="C11" s="184"/>
      <c r="D11" s="212"/>
      <c r="E11" s="175" t="s">
        <v>64</v>
      </c>
      <c r="F11" s="176"/>
      <c r="G11" s="177"/>
      <c r="H11" s="13">
        <v>9</v>
      </c>
      <c r="I11" s="80"/>
      <c r="J11" s="2"/>
    </row>
    <row r="12" spans="1:10" ht="15.75" customHeight="1">
      <c r="A12" s="187"/>
      <c r="B12" s="131" t="s">
        <v>94</v>
      </c>
      <c r="C12" s="178"/>
      <c r="D12" s="178"/>
      <c r="E12" s="178"/>
      <c r="F12" s="178"/>
      <c r="G12" s="132"/>
      <c r="H12" s="13">
        <v>10</v>
      </c>
      <c r="I12" s="82">
        <v>8</v>
      </c>
      <c r="J12" s="2"/>
    </row>
    <row r="13" spans="1:10" ht="15" customHeight="1">
      <c r="A13" s="187"/>
      <c r="B13" s="194" t="s">
        <v>77</v>
      </c>
      <c r="C13" s="194"/>
      <c r="D13" s="194"/>
      <c r="E13" s="200" t="s">
        <v>30</v>
      </c>
      <c r="F13" s="201"/>
      <c r="G13" s="202"/>
      <c r="H13" s="13">
        <v>11</v>
      </c>
      <c r="I13" s="82">
        <v>116</v>
      </c>
      <c r="J13" s="2"/>
    </row>
    <row r="14" spans="1:10" ht="15" customHeight="1">
      <c r="A14" s="187"/>
      <c r="B14" s="194"/>
      <c r="C14" s="194"/>
      <c r="D14" s="194"/>
      <c r="E14" s="200" t="s">
        <v>26</v>
      </c>
      <c r="F14" s="201"/>
      <c r="G14" s="202"/>
      <c r="H14" s="13">
        <v>12</v>
      </c>
      <c r="I14" s="82">
        <v>27</v>
      </c>
      <c r="J14" s="2"/>
    </row>
    <row r="15" spans="1:10" ht="18" customHeight="1">
      <c r="A15" s="187"/>
      <c r="B15" s="195" t="s">
        <v>51</v>
      </c>
      <c r="C15" s="195"/>
      <c r="D15" s="195"/>
      <c r="E15" s="191" t="s">
        <v>52</v>
      </c>
      <c r="F15" s="192"/>
      <c r="G15" s="193"/>
      <c r="H15" s="13">
        <v>13</v>
      </c>
      <c r="I15" s="82"/>
      <c r="J15" s="2"/>
    </row>
    <row r="16" spans="1:10" ht="18" customHeight="1">
      <c r="A16" s="187"/>
      <c r="B16" s="195"/>
      <c r="C16" s="195"/>
      <c r="D16" s="195"/>
      <c r="E16" s="191" t="s">
        <v>31</v>
      </c>
      <c r="F16" s="192"/>
      <c r="G16" s="193"/>
      <c r="H16" s="13">
        <v>14</v>
      </c>
      <c r="I16" s="82"/>
      <c r="J16" s="2"/>
    </row>
    <row r="17" spans="1:10" ht="24" customHeight="1">
      <c r="A17" s="187"/>
      <c r="B17" s="206" t="s">
        <v>81</v>
      </c>
      <c r="C17" s="207"/>
      <c r="D17" s="207"/>
      <c r="E17" s="207"/>
      <c r="F17" s="207"/>
      <c r="G17" s="208"/>
      <c r="H17" s="13">
        <v>15</v>
      </c>
      <c r="I17" s="82">
        <v>32</v>
      </c>
      <c r="J17" s="2"/>
    </row>
    <row r="18" spans="1:10" ht="15" customHeight="1">
      <c r="A18" s="187"/>
      <c r="B18" s="188" t="s">
        <v>74</v>
      </c>
      <c r="C18" s="189"/>
      <c r="D18" s="189"/>
      <c r="E18" s="189"/>
      <c r="F18" s="189"/>
      <c r="G18" s="190"/>
      <c r="H18" s="13">
        <v>16</v>
      </c>
      <c r="I18" s="82">
        <v>911</v>
      </c>
      <c r="J18" s="2"/>
    </row>
    <row r="19" spans="1:10" ht="15" customHeight="1">
      <c r="A19" s="187"/>
      <c r="B19" s="188" t="s">
        <v>127</v>
      </c>
      <c r="C19" s="189"/>
      <c r="D19" s="189"/>
      <c r="E19" s="189"/>
      <c r="F19" s="189"/>
      <c r="G19" s="190"/>
      <c r="H19" s="13">
        <v>17</v>
      </c>
      <c r="I19" s="82">
        <v>2115</v>
      </c>
      <c r="J19" s="2"/>
    </row>
    <row r="20" spans="1:10" ht="15" customHeight="1">
      <c r="A20" s="187"/>
      <c r="B20" s="188" t="s">
        <v>75</v>
      </c>
      <c r="C20" s="189"/>
      <c r="D20" s="189"/>
      <c r="E20" s="189"/>
      <c r="F20" s="189"/>
      <c r="G20" s="190"/>
      <c r="H20" s="13">
        <v>18</v>
      </c>
      <c r="I20" s="82">
        <v>31</v>
      </c>
    </row>
    <row r="21" spans="1:10" ht="23.25" customHeight="1">
      <c r="A21" s="187"/>
      <c r="B21" s="133" t="s">
        <v>85</v>
      </c>
      <c r="C21" s="196"/>
      <c r="D21" s="196"/>
      <c r="E21" s="196"/>
      <c r="F21" s="196"/>
      <c r="G21" s="134"/>
      <c r="H21" s="13">
        <v>19</v>
      </c>
      <c r="I21" s="82">
        <v>37</v>
      </c>
    </row>
    <row r="22" spans="1:10" ht="15" customHeight="1">
      <c r="A22" s="198" t="s">
        <v>46</v>
      </c>
      <c r="B22" s="179" t="s">
        <v>72</v>
      </c>
      <c r="C22" s="180"/>
      <c r="D22" s="203" t="s">
        <v>69</v>
      </c>
      <c r="E22" s="169" t="s">
        <v>70</v>
      </c>
      <c r="F22" s="170"/>
      <c r="G22" s="171"/>
      <c r="H22" s="13">
        <v>20</v>
      </c>
      <c r="I22" s="82">
        <v>1578</v>
      </c>
    </row>
    <row r="23" spans="1:10" ht="15" customHeight="1">
      <c r="A23" s="199"/>
      <c r="B23" s="181"/>
      <c r="C23" s="182"/>
      <c r="D23" s="204"/>
      <c r="E23" s="175" t="s">
        <v>55</v>
      </c>
      <c r="F23" s="176"/>
      <c r="G23" s="177"/>
      <c r="H23" s="13">
        <v>21</v>
      </c>
      <c r="I23" s="82">
        <v>414</v>
      </c>
    </row>
    <row r="24" spans="1:10" ht="15" customHeight="1">
      <c r="A24" s="199"/>
      <c r="B24" s="181"/>
      <c r="C24" s="182"/>
      <c r="D24" s="205"/>
      <c r="E24" s="175" t="s">
        <v>71</v>
      </c>
      <c r="F24" s="176"/>
      <c r="G24" s="177"/>
      <c r="H24" s="13">
        <v>22</v>
      </c>
      <c r="I24" s="82"/>
    </row>
    <row r="25" spans="1:10" ht="15" customHeight="1">
      <c r="A25" s="199"/>
      <c r="B25" s="181"/>
      <c r="C25" s="182"/>
      <c r="D25" s="209" t="s">
        <v>53</v>
      </c>
      <c r="E25" s="169" t="s">
        <v>70</v>
      </c>
      <c r="F25" s="170"/>
      <c r="G25" s="171"/>
      <c r="H25" s="13">
        <v>23</v>
      </c>
      <c r="I25" s="82">
        <v>732</v>
      </c>
    </row>
    <row r="26" spans="1:10" ht="15" customHeight="1">
      <c r="A26" s="199"/>
      <c r="B26" s="181"/>
      <c r="C26" s="182"/>
      <c r="D26" s="210"/>
      <c r="E26" s="175" t="s">
        <v>55</v>
      </c>
      <c r="F26" s="176"/>
      <c r="G26" s="177"/>
      <c r="H26" s="13">
        <v>24</v>
      </c>
      <c r="I26" s="82">
        <v>410</v>
      </c>
    </row>
    <row r="27" spans="1:10" ht="15" customHeight="1">
      <c r="A27" s="199"/>
      <c r="B27" s="181"/>
      <c r="C27" s="182"/>
      <c r="D27" s="211"/>
      <c r="E27" s="175" t="s">
        <v>71</v>
      </c>
      <c r="F27" s="176"/>
      <c r="G27" s="177"/>
      <c r="H27" s="13">
        <v>25</v>
      </c>
      <c r="I27" s="82"/>
    </row>
    <row r="28" spans="1:10" ht="15" customHeight="1">
      <c r="A28" s="199"/>
      <c r="B28" s="181"/>
      <c r="C28" s="182"/>
      <c r="D28" s="212" t="s">
        <v>56</v>
      </c>
      <c r="E28" s="169" t="s">
        <v>70</v>
      </c>
      <c r="F28" s="170"/>
      <c r="G28" s="171"/>
      <c r="H28" s="13">
        <v>26</v>
      </c>
      <c r="I28" s="82">
        <v>175</v>
      </c>
    </row>
    <row r="29" spans="1:10" ht="15" customHeight="1">
      <c r="A29" s="199"/>
      <c r="B29" s="181"/>
      <c r="C29" s="182"/>
      <c r="D29" s="212"/>
      <c r="E29" s="175" t="s">
        <v>55</v>
      </c>
      <c r="F29" s="176"/>
      <c r="G29" s="177"/>
      <c r="H29" s="13">
        <v>27</v>
      </c>
      <c r="I29" s="82">
        <v>8</v>
      </c>
    </row>
    <row r="30" spans="1:10" ht="15" customHeight="1">
      <c r="A30" s="199"/>
      <c r="B30" s="183"/>
      <c r="C30" s="184"/>
      <c r="D30" s="212"/>
      <c r="E30" s="175" t="s">
        <v>71</v>
      </c>
      <c r="F30" s="176"/>
      <c r="G30" s="177"/>
      <c r="H30" s="13">
        <v>28</v>
      </c>
      <c r="I30" s="82"/>
    </row>
    <row r="31" spans="1:10" ht="15" customHeight="1">
      <c r="A31" s="199"/>
      <c r="B31" s="247" t="s">
        <v>34</v>
      </c>
      <c r="C31" s="247"/>
      <c r="D31" s="227" t="s">
        <v>27</v>
      </c>
      <c r="E31" s="228"/>
      <c r="F31" s="228"/>
      <c r="G31" s="229"/>
      <c r="H31" s="13">
        <v>29</v>
      </c>
      <c r="I31" s="82">
        <v>2553</v>
      </c>
    </row>
    <row r="32" spans="1:10" ht="15" customHeight="1">
      <c r="A32" s="199"/>
      <c r="B32" s="247"/>
      <c r="C32" s="247"/>
      <c r="D32" s="227" t="s">
        <v>28</v>
      </c>
      <c r="E32" s="228"/>
      <c r="F32" s="228"/>
      <c r="G32" s="229"/>
      <c r="H32" s="13">
        <v>30</v>
      </c>
      <c r="I32" s="82">
        <v>1663</v>
      </c>
    </row>
    <row r="33" spans="1:9" ht="15" customHeight="1">
      <c r="A33" s="199"/>
      <c r="B33" s="247"/>
      <c r="C33" s="247"/>
      <c r="D33" s="223" t="s">
        <v>68</v>
      </c>
      <c r="E33" s="224"/>
      <c r="F33" s="224"/>
      <c r="G33" s="225"/>
      <c r="H33" s="13">
        <v>31</v>
      </c>
      <c r="I33" s="82">
        <v>24</v>
      </c>
    </row>
    <row r="34" spans="1:9" ht="15" customHeight="1">
      <c r="A34" s="199"/>
      <c r="B34" s="188" t="s">
        <v>74</v>
      </c>
      <c r="C34" s="189"/>
      <c r="D34" s="189"/>
      <c r="E34" s="189"/>
      <c r="F34" s="189"/>
      <c r="G34" s="190"/>
      <c r="H34" s="13">
        <v>32</v>
      </c>
      <c r="I34" s="82">
        <v>309</v>
      </c>
    </row>
    <row r="35" spans="1:9" ht="15" customHeight="1">
      <c r="A35" s="199"/>
      <c r="B35" s="188" t="s">
        <v>127</v>
      </c>
      <c r="C35" s="189"/>
      <c r="D35" s="189"/>
      <c r="E35" s="189"/>
      <c r="F35" s="189"/>
      <c r="G35" s="190"/>
      <c r="H35" s="13">
        <v>33</v>
      </c>
      <c r="I35" s="82">
        <v>1532</v>
      </c>
    </row>
    <row r="36" spans="1:9" ht="15" customHeight="1">
      <c r="A36" s="199"/>
      <c r="B36" s="188" t="s">
        <v>112</v>
      </c>
      <c r="C36" s="189"/>
      <c r="D36" s="189"/>
      <c r="E36" s="189"/>
      <c r="F36" s="189"/>
      <c r="G36" s="190"/>
      <c r="H36" s="13">
        <v>34</v>
      </c>
      <c r="I36" s="82">
        <v>1484</v>
      </c>
    </row>
    <row r="37" spans="1:9" ht="37.5" customHeight="1">
      <c r="A37" s="199"/>
      <c r="B37" s="133" t="s">
        <v>84</v>
      </c>
      <c r="C37" s="196"/>
      <c r="D37" s="196"/>
      <c r="E37" s="196"/>
      <c r="F37" s="196"/>
      <c r="G37" s="134"/>
      <c r="H37" s="13">
        <v>35</v>
      </c>
      <c r="I37" s="79">
        <v>185</v>
      </c>
    </row>
    <row r="38" spans="1:9" ht="15" customHeight="1">
      <c r="A38" s="233" t="s">
        <v>73</v>
      </c>
      <c r="B38" s="234"/>
      <c r="C38" s="235"/>
      <c r="D38" s="214" t="s">
        <v>69</v>
      </c>
      <c r="E38" s="215"/>
      <c r="F38" s="215"/>
      <c r="G38" s="216"/>
      <c r="H38" s="13">
        <v>36</v>
      </c>
      <c r="I38" s="83">
        <v>500</v>
      </c>
    </row>
    <row r="39" spans="1:9" ht="15" customHeight="1">
      <c r="A39" s="236"/>
      <c r="B39" s="237"/>
      <c r="C39" s="238"/>
      <c r="D39" s="214" t="s">
        <v>53</v>
      </c>
      <c r="E39" s="215"/>
      <c r="F39" s="215"/>
      <c r="G39" s="216"/>
      <c r="H39" s="13">
        <v>37</v>
      </c>
      <c r="I39" s="83">
        <v>196</v>
      </c>
    </row>
    <row r="40" spans="1:9" ht="15" customHeight="1">
      <c r="A40" s="239"/>
      <c r="B40" s="240"/>
      <c r="C40" s="241"/>
      <c r="D40" s="214" t="s">
        <v>56</v>
      </c>
      <c r="E40" s="215"/>
      <c r="F40" s="215"/>
      <c r="G40" s="216"/>
      <c r="H40" s="13">
        <v>38</v>
      </c>
      <c r="I40" s="83">
        <v>38</v>
      </c>
    </row>
    <row r="41" spans="1:9" ht="14.25" customHeight="1">
      <c r="A41" s="194" t="s">
        <v>24</v>
      </c>
      <c r="B41" s="194"/>
      <c r="C41" s="194"/>
      <c r="D41" s="194"/>
      <c r="E41" s="194"/>
      <c r="F41" s="194"/>
      <c r="G41" s="194"/>
      <c r="H41" s="194"/>
      <c r="I41" s="194"/>
    </row>
    <row r="42" spans="1:9" ht="15.75" customHeight="1">
      <c r="A42" s="244" t="s">
        <v>107</v>
      </c>
      <c r="B42" s="245"/>
      <c r="C42" s="245"/>
      <c r="D42" s="245"/>
      <c r="E42" s="245"/>
      <c r="F42" s="245"/>
      <c r="G42" s="246"/>
      <c r="H42" s="88">
        <v>39</v>
      </c>
      <c r="I42" s="79">
        <v>40</v>
      </c>
    </row>
    <row r="43" spans="1:9" ht="14.25" customHeight="1">
      <c r="A43" s="230" t="s">
        <v>108</v>
      </c>
      <c r="B43" s="231"/>
      <c r="C43" s="231"/>
      <c r="D43" s="231"/>
      <c r="E43" s="231"/>
      <c r="F43" s="231"/>
      <c r="G43" s="232"/>
      <c r="H43" s="88">
        <v>40</v>
      </c>
      <c r="I43" s="79">
        <v>18</v>
      </c>
    </row>
    <row r="44" spans="1:9" ht="30" customHeight="1">
      <c r="A44" s="227" t="s">
        <v>115</v>
      </c>
      <c r="B44" s="228"/>
      <c r="C44" s="228"/>
      <c r="D44" s="228"/>
      <c r="E44" s="228"/>
      <c r="F44" s="228"/>
      <c r="G44" s="229"/>
      <c r="H44" s="94">
        <v>41</v>
      </c>
      <c r="I44" s="82"/>
    </row>
    <row r="45" spans="1:9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109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17" t="s">
        <v>90</v>
      </c>
      <c r="B47" s="218"/>
      <c r="C47" s="218"/>
      <c r="D47" s="219"/>
      <c r="E47" s="226" t="s">
        <v>110</v>
      </c>
      <c r="F47" s="226"/>
      <c r="G47" s="226"/>
      <c r="H47" s="226"/>
      <c r="I47" s="226"/>
    </row>
    <row r="48" spans="1:9" ht="48" customHeight="1">
      <c r="A48" s="220"/>
      <c r="B48" s="221"/>
      <c r="C48" s="221"/>
      <c r="D48" s="222"/>
      <c r="E48" s="63" t="s">
        <v>86</v>
      </c>
      <c r="F48" s="63" t="s">
        <v>87</v>
      </c>
      <c r="G48" s="63" t="s">
        <v>88</v>
      </c>
      <c r="H48" s="63" t="s">
        <v>91</v>
      </c>
      <c r="I48" s="64" t="s">
        <v>89</v>
      </c>
    </row>
    <row r="49" spans="1:9" ht="15" customHeight="1">
      <c r="A49" s="242" t="s">
        <v>117</v>
      </c>
      <c r="B49" s="242"/>
      <c r="C49" s="242"/>
      <c r="D49" s="242"/>
      <c r="E49" s="74">
        <f>E50+E52+E53</f>
        <v>14602</v>
      </c>
      <c r="F49" s="74">
        <f>F50+F52+F53</f>
        <v>1744</v>
      </c>
      <c r="G49" s="74">
        <f>G50+G52+G53</f>
        <v>71</v>
      </c>
      <c r="H49" s="74">
        <f>H50+H52+H53</f>
        <v>25</v>
      </c>
      <c r="I49" s="74">
        <f>I50+I52+I53</f>
        <v>2</v>
      </c>
    </row>
    <row r="50" spans="1:9" ht="15" customHeight="1">
      <c r="A50" s="185" t="s">
        <v>118</v>
      </c>
      <c r="B50" s="185"/>
      <c r="C50" s="185"/>
      <c r="D50" s="185"/>
      <c r="E50" s="82">
        <v>11052</v>
      </c>
      <c r="F50" s="82">
        <v>478</v>
      </c>
      <c r="G50" s="82">
        <v>58</v>
      </c>
      <c r="H50" s="82">
        <v>20</v>
      </c>
      <c r="I50" s="82">
        <v>2</v>
      </c>
    </row>
    <row r="51" spans="1:9" ht="30" customHeight="1">
      <c r="A51" s="243" t="s">
        <v>119</v>
      </c>
      <c r="B51" s="243"/>
      <c r="C51" s="243"/>
      <c r="D51" s="243"/>
      <c r="E51" s="82">
        <v>8434</v>
      </c>
      <c r="F51" s="82"/>
      <c r="G51" s="82"/>
      <c r="H51" s="82"/>
      <c r="I51" s="82"/>
    </row>
    <row r="52" spans="1:9" ht="15" customHeight="1">
      <c r="A52" s="185" t="s">
        <v>43</v>
      </c>
      <c r="B52" s="185"/>
      <c r="C52" s="185"/>
      <c r="D52" s="185"/>
      <c r="E52" s="82">
        <v>2655</v>
      </c>
      <c r="F52" s="82">
        <v>1217</v>
      </c>
      <c r="G52" s="82">
        <v>13</v>
      </c>
      <c r="H52" s="82">
        <v>5</v>
      </c>
      <c r="I52" s="82"/>
    </row>
    <row r="53" spans="1:9" ht="15" customHeight="1">
      <c r="A53" s="213" t="s">
        <v>45</v>
      </c>
      <c r="B53" s="213"/>
      <c r="C53" s="213"/>
      <c r="D53" s="213"/>
      <c r="E53" s="79">
        <v>895</v>
      </c>
      <c r="F53" s="79">
        <v>49</v>
      </c>
      <c r="G53" s="79"/>
      <c r="H53" s="79"/>
      <c r="I53" s="79"/>
    </row>
    <row r="54" spans="1:9">
      <c r="A54" s="3"/>
      <c r="B54" s="3"/>
      <c r="C54" s="3"/>
      <c r="D54" s="3"/>
      <c r="E54" s="3"/>
      <c r="F54" s="3"/>
      <c r="G54" s="3"/>
      <c r="H54" s="3"/>
      <c r="I54" s="3"/>
    </row>
    <row r="55" spans="1:9">
      <c r="A55" s="3"/>
      <c r="B55" s="3"/>
      <c r="C55" s="3"/>
      <c r="D55" s="3"/>
      <c r="E55" s="3"/>
      <c r="F55" s="3"/>
      <c r="G55" s="3"/>
      <c r="H55" s="3"/>
      <c r="I55" s="3"/>
    </row>
    <row r="56" spans="1:9">
      <c r="A56" s="3"/>
      <c r="B56" s="3"/>
      <c r="C56" s="3"/>
      <c r="D56" s="3"/>
      <c r="E56" s="3"/>
      <c r="F56" s="3"/>
      <c r="G56" s="3"/>
      <c r="H56" s="3"/>
      <c r="I56" s="3"/>
    </row>
    <row r="57" spans="1:9">
      <c r="A57" s="3"/>
      <c r="B57" s="3"/>
      <c r="C57" s="3"/>
      <c r="D57" s="3"/>
      <c r="E57" s="3"/>
      <c r="F57" s="3"/>
      <c r="G57" s="3"/>
      <c r="H57" s="3"/>
      <c r="I57" s="3"/>
    </row>
    <row r="58" spans="1:9">
      <c r="A58" s="3"/>
      <c r="B58" s="3"/>
      <c r="C58" s="3"/>
      <c r="D58" s="3"/>
      <c r="E58" s="3"/>
      <c r="F58" s="3"/>
      <c r="G58" s="3"/>
      <c r="H58" s="3"/>
      <c r="I58" s="3"/>
    </row>
    <row r="59" spans="1:9">
      <c r="A59" s="3"/>
      <c r="B59" s="3"/>
      <c r="C59" s="3"/>
      <c r="D59" s="3"/>
      <c r="E59" s="3"/>
      <c r="F59" s="3"/>
      <c r="G59" s="3"/>
      <c r="H59" s="3"/>
      <c r="I59" s="3"/>
    </row>
    <row r="60" spans="1:9">
      <c r="A60" s="3"/>
      <c r="B60" s="3"/>
      <c r="C60" s="3"/>
      <c r="D60" s="3"/>
      <c r="E60" s="3"/>
      <c r="F60" s="3"/>
      <c r="G60" s="3"/>
      <c r="H60" s="3"/>
      <c r="I60" s="3"/>
    </row>
    <row r="61" spans="1:9">
      <c r="A61" s="3"/>
      <c r="B61" s="3"/>
      <c r="C61" s="3"/>
      <c r="D61" s="3"/>
      <c r="E61" s="3"/>
      <c r="F61" s="3"/>
      <c r="G61" s="3"/>
      <c r="H61" s="3"/>
      <c r="I61" s="3"/>
    </row>
    <row r="62" spans="1:9">
      <c r="A62" s="3"/>
      <c r="B62" s="3"/>
      <c r="C62" s="3"/>
      <c r="D62" s="3"/>
      <c r="E62" s="3"/>
      <c r="F62" s="3"/>
      <c r="G62" s="3"/>
      <c r="H62" s="3"/>
      <c r="I62" s="3"/>
    </row>
    <row r="63" spans="1:9">
      <c r="A63" s="3"/>
      <c r="B63" s="3"/>
      <c r="C63" s="3"/>
      <c r="D63" s="3"/>
      <c r="E63" s="3"/>
      <c r="F63" s="3"/>
      <c r="G63" s="3"/>
      <c r="H63" s="3"/>
      <c r="I63" s="3"/>
    </row>
    <row r="64" spans="1:9">
      <c r="A64" s="3"/>
      <c r="B64" s="3"/>
      <c r="C64" s="3"/>
      <c r="D64" s="3"/>
      <c r="E64" s="3"/>
      <c r="F64" s="3"/>
      <c r="G64" s="3"/>
      <c r="H64" s="3"/>
      <c r="I64" s="3"/>
    </row>
    <row r="65" spans="1:9">
      <c r="A65" s="3"/>
      <c r="B65" s="3"/>
      <c r="C65" s="3"/>
      <c r="D65" s="3"/>
      <c r="E65" s="3"/>
      <c r="F65" s="3"/>
      <c r="G65" s="3"/>
      <c r="H65" s="3"/>
      <c r="I65" s="3"/>
    </row>
    <row r="66" spans="1:9">
      <c r="A66" s="3"/>
      <c r="B66" s="3"/>
      <c r="C66" s="3"/>
      <c r="D66" s="3"/>
      <c r="E66" s="3"/>
      <c r="F66" s="3"/>
      <c r="G66" s="3"/>
      <c r="H66" s="3"/>
      <c r="I66" s="3"/>
    </row>
    <row r="67" spans="1:9">
      <c r="A67" s="3"/>
      <c r="B67" s="3"/>
      <c r="C67" s="3"/>
      <c r="D67" s="3"/>
      <c r="E67" s="3"/>
      <c r="F67" s="3"/>
      <c r="G67" s="3"/>
      <c r="H67" s="3"/>
      <c r="I67" s="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3"/>
      <c r="B70" s="3"/>
      <c r="C70" s="3"/>
      <c r="D70" s="3"/>
      <c r="E70" s="3"/>
      <c r="F70" s="3"/>
      <c r="G70" s="3"/>
      <c r="H70" s="3"/>
      <c r="I70" s="3"/>
    </row>
    <row r="71" spans="1:9">
      <c r="A71" s="3"/>
      <c r="B71" s="3"/>
      <c r="C71" s="3"/>
      <c r="D71" s="3"/>
      <c r="E71" s="3"/>
      <c r="F71" s="3"/>
      <c r="G71" s="3"/>
      <c r="H71" s="3"/>
      <c r="I71" s="3"/>
    </row>
    <row r="72" spans="1:9">
      <c r="A72" s="3"/>
      <c r="B72" s="3"/>
      <c r="C72" s="3"/>
      <c r="D72" s="3"/>
      <c r="E72" s="3"/>
      <c r="F72" s="3"/>
      <c r="G72" s="3"/>
      <c r="H72" s="3"/>
      <c r="I72" s="3"/>
    </row>
    <row r="73" spans="1:9">
      <c r="A73" s="3"/>
      <c r="B73" s="3"/>
      <c r="C73" s="3"/>
      <c r="D73" s="3"/>
      <c r="E73" s="3"/>
      <c r="F73" s="3"/>
      <c r="G73" s="3"/>
      <c r="H73" s="3"/>
      <c r="I73" s="3"/>
    </row>
    <row r="74" spans="1:9">
      <c r="A74" s="3"/>
      <c r="B74" s="3"/>
      <c r="C74" s="3"/>
      <c r="D74" s="3"/>
      <c r="E74" s="3"/>
      <c r="F74" s="3"/>
      <c r="G74" s="3"/>
      <c r="H74" s="3"/>
      <c r="I74" s="3"/>
    </row>
    <row r="75" spans="1:9">
      <c r="A75" s="3"/>
      <c r="B75" s="3"/>
      <c r="C75" s="3"/>
      <c r="D75" s="3"/>
      <c r="E75" s="3"/>
      <c r="F75" s="3"/>
      <c r="G75" s="3"/>
      <c r="H75" s="3"/>
      <c r="I75" s="3"/>
    </row>
    <row r="76" spans="1:9">
      <c r="A76" s="3"/>
      <c r="B76" s="3"/>
      <c r="C76" s="3"/>
      <c r="D76" s="3"/>
      <c r="E76" s="3"/>
      <c r="F76" s="3"/>
      <c r="G76" s="3"/>
      <c r="H76" s="3"/>
      <c r="I76" s="3"/>
    </row>
    <row r="77" spans="1:9">
      <c r="A77" s="3"/>
      <c r="B77" s="3"/>
      <c r="C77" s="3"/>
      <c r="D77" s="3"/>
      <c r="E77" s="3"/>
      <c r="F77" s="3"/>
      <c r="G77" s="3"/>
      <c r="H77" s="3"/>
      <c r="I77" s="3"/>
    </row>
    <row r="78" spans="1:9">
      <c r="A78" s="3"/>
      <c r="B78" s="3"/>
      <c r="C78" s="3"/>
      <c r="D78" s="3"/>
      <c r="E78" s="3"/>
      <c r="F78" s="3"/>
      <c r="G78" s="3"/>
      <c r="H78" s="3"/>
      <c r="I78" s="3"/>
    </row>
    <row r="79" spans="1:9">
      <c r="A79" s="3"/>
      <c r="B79" s="3"/>
      <c r="C79" s="3"/>
      <c r="D79" s="3"/>
      <c r="E79" s="3"/>
      <c r="F79" s="3"/>
      <c r="G79" s="3"/>
      <c r="H79" s="3"/>
      <c r="I79" s="3"/>
    </row>
    <row r="80" spans="1:9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/>
      <c r="C83" s="3"/>
      <c r="D83" s="3"/>
      <c r="E83" s="3"/>
      <c r="F83" s="3"/>
      <c r="G83" s="3"/>
      <c r="H83" s="3"/>
      <c r="I83" s="3"/>
    </row>
    <row r="84" spans="1:9">
      <c r="A84" s="3"/>
      <c r="B84" s="3"/>
      <c r="C84" s="3"/>
      <c r="D84" s="3"/>
      <c r="E84" s="3"/>
      <c r="F84" s="3"/>
      <c r="G84" s="3"/>
      <c r="H84" s="3"/>
      <c r="I84" s="3"/>
    </row>
    <row r="85" spans="1:9">
      <c r="A85" s="3"/>
      <c r="B85" s="3"/>
      <c r="C85" s="3"/>
      <c r="D85" s="3"/>
      <c r="E85" s="3"/>
      <c r="F85" s="3"/>
      <c r="G85" s="3"/>
      <c r="H85" s="3"/>
      <c r="I85" s="3"/>
    </row>
    <row r="86" spans="1:9">
      <c r="A86" s="3"/>
      <c r="B86" s="3"/>
      <c r="C86" s="3"/>
      <c r="D86" s="3"/>
      <c r="E86" s="3"/>
      <c r="F86" s="3"/>
      <c r="G86" s="3"/>
      <c r="H86" s="3"/>
      <c r="I86" s="3"/>
    </row>
    <row r="87" spans="1:9">
      <c r="A87" s="3"/>
      <c r="B87" s="3"/>
      <c r="C87" s="3"/>
      <c r="D87" s="3"/>
      <c r="E87" s="3"/>
      <c r="F87" s="3"/>
      <c r="G87" s="3"/>
      <c r="H87" s="3"/>
      <c r="I87" s="3"/>
    </row>
    <row r="88" spans="1:9">
      <c r="A88" s="3"/>
      <c r="B88" s="3"/>
      <c r="C88" s="3"/>
      <c r="D88" s="3"/>
      <c r="E88" s="3"/>
      <c r="F88" s="3"/>
      <c r="G88" s="3"/>
      <c r="H88" s="3"/>
      <c r="I88" s="3"/>
    </row>
    <row r="89" spans="1:9">
      <c r="A89" s="3"/>
      <c r="B89" s="3"/>
      <c r="C89" s="3"/>
      <c r="D89" s="3"/>
      <c r="E89" s="3"/>
      <c r="F89" s="3"/>
      <c r="G89" s="3"/>
      <c r="H89" s="3"/>
      <c r="I89" s="3"/>
    </row>
    <row r="90" spans="1:9">
      <c r="A90" s="3"/>
      <c r="B90" s="3"/>
      <c r="C90" s="3"/>
      <c r="D90" s="3"/>
      <c r="E90" s="3"/>
      <c r="F90" s="3"/>
      <c r="G90" s="3"/>
      <c r="H90" s="3"/>
      <c r="I90" s="3"/>
    </row>
    <row r="91" spans="1:9">
      <c r="A91" s="3"/>
      <c r="B91" s="3"/>
      <c r="C91" s="3"/>
      <c r="D91" s="3"/>
      <c r="E91" s="3"/>
      <c r="F91" s="3"/>
      <c r="G91" s="3"/>
      <c r="H91" s="3"/>
      <c r="I91" s="3"/>
    </row>
    <row r="92" spans="1:9">
      <c r="A92" s="3"/>
      <c r="B92" s="3"/>
      <c r="C92" s="3"/>
      <c r="D92" s="3"/>
      <c r="E92" s="3"/>
      <c r="F92" s="3"/>
      <c r="G92" s="3"/>
      <c r="H92" s="3"/>
      <c r="I92" s="3"/>
    </row>
    <row r="93" spans="1:9">
      <c r="A93" s="3"/>
      <c r="B93" s="3"/>
      <c r="C93" s="3"/>
      <c r="D93" s="3"/>
      <c r="E93" s="3"/>
      <c r="F93" s="3"/>
      <c r="G93" s="3"/>
      <c r="H93" s="3"/>
      <c r="I93" s="3"/>
    </row>
    <row r="94" spans="1:9">
      <c r="A94" s="3"/>
      <c r="B94" s="3"/>
      <c r="C94" s="3"/>
      <c r="D94" s="3"/>
      <c r="E94" s="3"/>
      <c r="F94" s="3"/>
      <c r="G94" s="3"/>
      <c r="H94" s="3"/>
      <c r="I94" s="3"/>
    </row>
    <row r="95" spans="1:9">
      <c r="A95" s="3"/>
      <c r="B95" s="3"/>
      <c r="C95" s="3"/>
      <c r="D95" s="3"/>
      <c r="E95" s="3"/>
      <c r="F95" s="3"/>
      <c r="G95" s="3"/>
      <c r="H95" s="3"/>
      <c r="I95" s="3"/>
    </row>
    <row r="96" spans="1:9">
      <c r="A96" s="3"/>
      <c r="B96" s="3"/>
      <c r="C96" s="3"/>
      <c r="D96" s="3"/>
      <c r="E96" s="3"/>
      <c r="F96" s="3"/>
      <c r="G96" s="3"/>
      <c r="H96" s="3"/>
      <c r="I96" s="3"/>
    </row>
    <row r="97" spans="1:9">
      <c r="A97" s="3"/>
      <c r="B97" s="3"/>
      <c r="C97" s="3"/>
      <c r="D97" s="3"/>
      <c r="E97" s="3"/>
      <c r="F97" s="3"/>
      <c r="G97" s="3"/>
      <c r="H97" s="3"/>
      <c r="I97" s="3"/>
    </row>
    <row r="98" spans="1:9">
      <c r="A98" s="3"/>
      <c r="B98" s="3"/>
      <c r="C98" s="3"/>
      <c r="D98" s="3"/>
      <c r="E98" s="3"/>
      <c r="F98" s="3"/>
      <c r="G98" s="3"/>
      <c r="H98" s="3"/>
      <c r="I98" s="3"/>
    </row>
    <row r="99" spans="1:9">
      <c r="A99" s="3"/>
      <c r="B99" s="3"/>
      <c r="C99" s="3"/>
      <c r="D99" s="3"/>
      <c r="E99" s="3"/>
      <c r="F99" s="3"/>
      <c r="G99" s="3"/>
      <c r="H99" s="3"/>
      <c r="I99" s="3"/>
    </row>
    <row r="100" spans="1:9">
      <c r="A100" s="3"/>
      <c r="B100" s="3"/>
      <c r="C100" s="3"/>
      <c r="D100" s="3"/>
      <c r="E100" s="3"/>
      <c r="F100" s="3"/>
      <c r="G100" s="3"/>
      <c r="H100" s="3"/>
      <c r="I100" s="3"/>
    </row>
    <row r="101" spans="1:9">
      <c r="A101" s="3"/>
      <c r="B101" s="3"/>
      <c r="C101" s="3"/>
      <c r="D101" s="3"/>
      <c r="E101" s="3"/>
      <c r="F101" s="3"/>
      <c r="G101" s="3"/>
      <c r="H101" s="3"/>
      <c r="I101" s="3"/>
    </row>
    <row r="102" spans="1:9">
      <c r="A102" s="3"/>
      <c r="B102" s="3"/>
      <c r="C102" s="3"/>
      <c r="D102" s="3"/>
      <c r="E102" s="3"/>
      <c r="F102" s="3"/>
      <c r="G102" s="3"/>
      <c r="H102" s="3"/>
      <c r="I102" s="3"/>
    </row>
    <row r="103" spans="1:9">
      <c r="A103" s="3"/>
      <c r="B103" s="3"/>
      <c r="C103" s="3"/>
      <c r="D103" s="3"/>
      <c r="E103" s="3"/>
      <c r="F103" s="3"/>
      <c r="G103" s="3"/>
      <c r="H103" s="3"/>
      <c r="I103" s="3"/>
    </row>
    <row r="104" spans="1:9">
      <c r="A104" s="3"/>
      <c r="B104" s="3"/>
      <c r="C104" s="3"/>
      <c r="D104" s="3"/>
      <c r="E104" s="3"/>
      <c r="F104" s="3"/>
      <c r="G104" s="3"/>
      <c r="H104" s="3"/>
      <c r="I104" s="3"/>
    </row>
    <row r="105" spans="1:9">
      <c r="A105" s="3"/>
      <c r="B105" s="3"/>
      <c r="C105" s="3"/>
      <c r="D105" s="3"/>
      <c r="E105" s="3"/>
      <c r="F105" s="3"/>
      <c r="G105" s="3"/>
      <c r="H105" s="3"/>
      <c r="I105" s="3"/>
    </row>
    <row r="106" spans="1:9">
      <c r="A106" s="3"/>
      <c r="B106" s="3"/>
      <c r="C106" s="3"/>
      <c r="D106" s="3"/>
      <c r="E106" s="3"/>
      <c r="F106" s="3"/>
      <c r="G106" s="3"/>
      <c r="H106" s="3"/>
      <c r="I106" s="3"/>
    </row>
    <row r="107" spans="1:9">
      <c r="A107" s="3"/>
      <c r="B107" s="3"/>
      <c r="C107" s="3"/>
      <c r="D107" s="3"/>
      <c r="E107" s="3"/>
      <c r="F107" s="3"/>
      <c r="G107" s="3"/>
      <c r="H107" s="3"/>
      <c r="I107" s="3"/>
    </row>
    <row r="108" spans="1:9">
      <c r="A108" s="3"/>
      <c r="B108" s="3"/>
      <c r="C108" s="3"/>
      <c r="D108" s="3"/>
      <c r="E108" s="3"/>
      <c r="F108" s="3"/>
      <c r="G108" s="3"/>
      <c r="H108" s="3"/>
      <c r="I108" s="3"/>
    </row>
    <row r="109" spans="1:9">
      <c r="A109" s="3"/>
      <c r="B109" s="3"/>
      <c r="C109" s="3"/>
      <c r="D109" s="3"/>
      <c r="E109" s="3"/>
      <c r="F109" s="3"/>
      <c r="G109" s="3"/>
      <c r="H109" s="3"/>
      <c r="I109" s="3"/>
    </row>
    <row r="110" spans="1:9">
      <c r="A110" s="3"/>
      <c r="B110" s="3"/>
      <c r="C110" s="3"/>
      <c r="D110" s="3"/>
      <c r="E110" s="3"/>
      <c r="F110" s="3"/>
      <c r="G110" s="3"/>
      <c r="H110" s="3"/>
      <c r="I110" s="3"/>
    </row>
    <row r="111" spans="1:9">
      <c r="A111" s="3"/>
    </row>
    <row r="112" spans="1:9">
      <c r="A112" s="3"/>
    </row>
    <row r="113" spans="1:1">
      <c r="A113" s="3"/>
    </row>
  </sheetData>
  <sheetProtection formatCells="0" formatColumns="0" formatRows="0"/>
  <mergeCells count="65"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honeticPr fontId="4" type="noConversion"/>
  <printOptions horizontalCentered="1"/>
  <pageMargins left="0.31496062992125984" right="0.31496062992125984" top="0.74803149606299213" bottom="1.3385826771653544" header="0.31496062992125984" footer="0.9055118110236221"/>
  <pageSetup paperSize="9" scale="77" firstPageNumber="3" orientation="portrait" useFirstPageNumber="1" r:id="rId1"/>
  <headerFooter>
    <oddFooter>&amp;R3&amp;C&amp;R3&amp;L460B4623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/>
  </sheetViews>
  <sheetFormatPr defaultRowHeight="12.75"/>
  <cols>
    <col min="1" max="1" width="4.7109375" customWidth="1"/>
    <col min="2" max="2" width="60.7109375" customWidth="1"/>
    <col min="3" max="3" width="8.7109375" customWidth="1"/>
    <col min="4" max="4" width="10.7109375" customWidth="1"/>
  </cols>
  <sheetData>
    <row r="1" spans="1:4" ht="18" customHeight="1">
      <c r="A1" s="43" t="s">
        <v>79</v>
      </c>
      <c r="B1" s="44"/>
      <c r="C1" s="44"/>
      <c r="D1" s="44"/>
    </row>
    <row r="2" spans="1:4" ht="25.5" customHeight="1">
      <c r="A2" s="172" t="s">
        <v>4</v>
      </c>
      <c r="B2" s="173"/>
      <c r="C2" s="12" t="s">
        <v>21</v>
      </c>
      <c r="D2" s="12" t="s">
        <v>5</v>
      </c>
    </row>
    <row r="3" spans="1:4" ht="29.25" customHeight="1">
      <c r="A3" s="242" t="s">
        <v>100</v>
      </c>
      <c r="B3" s="242"/>
      <c r="C3" s="13">
        <v>1</v>
      </c>
      <c r="D3" s="87">
        <f>IF('розділ 1'!I33&lt;&gt;0,'розділ 1'!J33*100/'розділ 1'!I33,0)</f>
        <v>7.0247933884297522</v>
      </c>
    </row>
    <row r="4" spans="1:4" ht="16.5" customHeight="1">
      <c r="A4" s="257" t="s">
        <v>1</v>
      </c>
      <c r="B4" s="51" t="s">
        <v>101</v>
      </c>
      <c r="C4" s="13">
        <v>2</v>
      </c>
      <c r="D4" s="87">
        <f>IF('розділ 1'!I14&lt;&gt;0,'розділ 1'!J14*100/'розділ 1'!I14,0)</f>
        <v>15.217391304347826</v>
      </c>
    </row>
    <row r="5" spans="1:4" ht="16.5" customHeight="1">
      <c r="A5" s="258"/>
      <c r="B5" s="51" t="s">
        <v>102</v>
      </c>
      <c r="C5" s="13">
        <v>3</v>
      </c>
      <c r="D5" s="87">
        <f>IF('розділ 1'!I26&lt;&gt;0,'розділ 1'!J26*100/'розділ 1'!I26,0)</f>
        <v>0</v>
      </c>
    </row>
    <row r="6" spans="1:4" ht="16.5" customHeight="1">
      <c r="A6" s="258"/>
      <c r="B6" s="46" t="s">
        <v>103</v>
      </c>
      <c r="C6" s="13">
        <v>4</v>
      </c>
      <c r="D6" s="87">
        <f>IF('розділ 1'!I31&lt;&gt;0,'розділ 1'!J31*100/'розділ 1'!I31,0)</f>
        <v>0</v>
      </c>
    </row>
    <row r="7" spans="1:4" ht="16.5" customHeight="1">
      <c r="A7" s="242" t="s">
        <v>104</v>
      </c>
      <c r="B7" s="242"/>
      <c r="C7" s="13">
        <v>5</v>
      </c>
      <c r="D7" s="87">
        <f>IF('розділ 1'!F33&lt;&gt;0,'розділ 1'!G33*100/'розділ 1'!F33,0)</f>
        <v>97.816905597525434</v>
      </c>
    </row>
    <row r="8" spans="1:4" ht="16.5" customHeight="1">
      <c r="A8" s="242" t="s">
        <v>35</v>
      </c>
      <c r="B8" s="242"/>
      <c r="C8" s="13">
        <v>6</v>
      </c>
      <c r="D8" s="84">
        <f>IF('розділ 2'!I43&lt;&gt;0,'розділ 1'!G33/'розділ 2'!I43,0)</f>
        <v>913.55555555555554</v>
      </c>
    </row>
    <row r="9" spans="1:4" ht="25.5" customHeight="1">
      <c r="A9" s="242" t="s">
        <v>44</v>
      </c>
      <c r="B9" s="242"/>
      <c r="C9" s="13">
        <v>7</v>
      </c>
      <c r="D9" s="84">
        <f>IF('розділ 2'!I43&lt;&gt;0,'розділ 1'!E33/'розділ 2'!I43,0)</f>
        <v>1007.6666666666666</v>
      </c>
    </row>
    <row r="10" spans="1:4" ht="16.5" customHeight="1">
      <c r="A10" s="227" t="s">
        <v>29</v>
      </c>
      <c r="B10" s="229"/>
      <c r="C10" s="13">
        <v>8</v>
      </c>
      <c r="D10" s="80">
        <v>32</v>
      </c>
    </row>
    <row r="11" spans="1:4" ht="16.5" customHeight="1">
      <c r="A11" s="255" t="s">
        <v>42</v>
      </c>
      <c r="B11" s="255"/>
      <c r="C11" s="13">
        <v>9</v>
      </c>
      <c r="D11" s="80">
        <v>16</v>
      </c>
    </row>
    <row r="12" spans="1:4" ht="16.5" customHeight="1">
      <c r="A12" s="256" t="s">
        <v>120</v>
      </c>
      <c r="B12" s="256"/>
      <c r="C12" s="13">
        <v>10</v>
      </c>
      <c r="D12" s="95">
        <v>164</v>
      </c>
    </row>
    <row r="13" spans="1:4" ht="16.5" customHeight="1">
      <c r="A13" s="256" t="s">
        <v>121</v>
      </c>
      <c r="B13" s="256"/>
      <c r="C13" s="13">
        <v>11</v>
      </c>
      <c r="D13" s="95">
        <v>34</v>
      </c>
    </row>
    <row r="14" spans="1:4" ht="16.5" customHeight="1">
      <c r="A14" s="255" t="s">
        <v>43</v>
      </c>
      <c r="B14" s="255"/>
      <c r="C14" s="13">
        <v>12</v>
      </c>
      <c r="D14" s="80">
        <v>82</v>
      </c>
    </row>
    <row r="15" spans="1:4" ht="16.5" customHeight="1">
      <c r="A15" s="255" t="s">
        <v>45</v>
      </c>
      <c r="B15" s="255"/>
      <c r="C15" s="13">
        <v>13</v>
      </c>
      <c r="D15" s="80">
        <v>31</v>
      </c>
    </row>
    <row r="16" spans="1:4" ht="15" customHeight="1">
      <c r="A16" s="53"/>
      <c r="B16" s="53"/>
      <c r="C16" s="41"/>
      <c r="D16" s="41"/>
    </row>
    <row r="17" spans="1:5" ht="15" customHeight="1">
      <c r="A17" s="53"/>
      <c r="B17" s="53"/>
      <c r="C17" s="41"/>
      <c r="D17" s="41"/>
    </row>
    <row r="18" spans="1:5" ht="15" customHeight="1">
      <c r="A18" s="53"/>
      <c r="B18" s="53"/>
      <c r="C18" s="41"/>
      <c r="D18" s="41"/>
    </row>
    <row r="19" spans="1:5" ht="15.75" customHeight="1">
      <c r="A19" s="253" t="s">
        <v>92</v>
      </c>
      <c r="B19" s="253"/>
      <c r="C19" s="250" t="s">
        <v>128</v>
      </c>
      <c r="D19" s="250"/>
      <c r="E19" s="65"/>
    </row>
    <row r="20" spans="1:5">
      <c r="A20" s="46"/>
      <c r="B20" s="68" t="s">
        <v>36</v>
      </c>
      <c r="C20" s="251" t="s">
        <v>37</v>
      </c>
      <c r="D20" s="251"/>
      <c r="E20" s="65"/>
    </row>
    <row r="21" spans="1: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54" t="s">
        <v>129</v>
      </c>
      <c r="D22" s="254"/>
      <c r="E22" s="67"/>
    </row>
    <row r="23" spans="1:5">
      <c r="A23" s="48"/>
      <c r="B23" s="68" t="s">
        <v>36</v>
      </c>
      <c r="C23" s="251" t="s">
        <v>37</v>
      </c>
      <c r="D23" s="251"/>
      <c r="E23" s="65"/>
    </row>
    <row r="24" spans="1:5">
      <c r="A24" s="49" t="s">
        <v>38</v>
      </c>
      <c r="B24" s="70"/>
      <c r="C24" s="252" t="s">
        <v>130</v>
      </c>
      <c r="D24" s="252"/>
      <c r="E24" s="66"/>
    </row>
    <row r="25" spans="1:5" ht="15.75" customHeight="1">
      <c r="A25" s="50" t="s">
        <v>39</v>
      </c>
      <c r="B25" s="70"/>
      <c r="C25" s="248"/>
      <c r="D25" s="248"/>
      <c r="E25" s="66"/>
    </row>
    <row r="26" spans="1:5" ht="15.75" customHeight="1">
      <c r="A26" s="49" t="s">
        <v>40</v>
      </c>
      <c r="B26" s="71"/>
      <c r="C26" s="248" t="s">
        <v>131</v>
      </c>
      <c r="D26" s="248"/>
    </row>
    <row r="28" spans="1:5" ht="12.75" customHeight="1">
      <c r="C28" s="249" t="s">
        <v>132</v>
      </c>
      <c r="D28" s="249"/>
      <c r="E28" s="72"/>
    </row>
  </sheetData>
  <mergeCells count="21">
    <mergeCell ref="A10:B10"/>
    <mergeCell ref="A4:A6"/>
    <mergeCell ref="A2:B2"/>
    <mergeCell ref="A3:B3"/>
    <mergeCell ref="A7:B7"/>
    <mergeCell ref="A8:B8"/>
    <mergeCell ref="A9:B9"/>
    <mergeCell ref="A19:B19"/>
    <mergeCell ref="C22:D22"/>
    <mergeCell ref="C23:D23"/>
    <mergeCell ref="A11:B11"/>
    <mergeCell ref="A14:B14"/>
    <mergeCell ref="A15:B15"/>
    <mergeCell ref="A12:B12"/>
    <mergeCell ref="A13:B13"/>
    <mergeCell ref="C25:D25"/>
    <mergeCell ref="C26:D26"/>
    <mergeCell ref="C28:D28"/>
    <mergeCell ref="C19:D19"/>
    <mergeCell ref="C20:D20"/>
    <mergeCell ref="C24:D24"/>
  </mergeCells>
  <printOptions horizontalCentered="1"/>
  <pageMargins left="0.31496062992125984" right="0.31496062992125984" top="0.74803149606299213" bottom="1.3385826771653544" header="0.31496062992125984" footer="0.9055118110236221"/>
  <pageSetup paperSize="9" firstPageNumber="4" orientation="portrait" useFirstPageNumber="1" r:id="rId1"/>
  <headerFooter>
    <oddFooter>&amp;R4&amp;C&amp;R4&amp;L460B4623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 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2020-09-01T06:35:57Z</cp:lastPrinted>
  <dcterms:created xsi:type="dcterms:W3CDTF">2004-04-20T14:33:35Z</dcterms:created>
  <dcterms:modified xsi:type="dcterms:W3CDTF">2022-01-18T14:41:19Z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460B4623</vt:lpwstr>
  </property>
  <property fmtid="{D5CDD505-2E9C-101B-9397-08002B2CF9AE}" pid="9" name="Підрозділ">
    <vt:lpwstr>Запорізький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3.29.2.2737</vt:lpwstr>
  </property>
</Properties>
</file>